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aempresas-my.sharepoint.com/personal/jgaviria_xm_com_co/Documents/InformesAnualesXM/2022/Informacion_Recibida/Transacciones/"/>
    </mc:Choice>
  </mc:AlternateContent>
  <xr:revisionPtr revIDLastSave="25" documentId="8_{C02FEE67-6BCF-4CB4-8DEC-D1C63B93CCCC}" xr6:coauthVersionLast="45" xr6:coauthVersionMax="45" xr10:uidLastSave="{3B12A1AA-5C61-444D-9F0A-BA7431AF8BFF}"/>
  <bookViews>
    <workbookView xWindow="1095" yWindow="-120" windowWidth="27825" windowHeight="16440" xr2:uid="{C2694C06-A042-4D43-89BF-CA551D7DE22E}"/>
  </bookViews>
  <sheets>
    <sheet name="Importaciones_2022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3" l="1"/>
  <c r="C16" i="3" l="1"/>
  <c r="D5" i="3" s="1"/>
  <c r="B16" i="3"/>
  <c r="D15" i="3" l="1"/>
  <c r="D12" i="3" l="1"/>
  <c r="D4" i="3" l="1"/>
  <c r="D11" i="3"/>
  <c r="D10" i="3"/>
  <c r="D9" i="3"/>
  <c r="D8" i="3"/>
  <c r="D7" i="3"/>
  <c r="D14" i="3"/>
  <c r="D13" i="3"/>
  <c r="D16" i="3" l="1"/>
</calcChain>
</file>

<file path=xl/sharedStrings.xml><?xml version="1.0" encoding="utf-8"?>
<sst xmlns="http://schemas.openxmlformats.org/spreadsheetml/2006/main" count="7" uniqueCount="7">
  <si>
    <t>Mes</t>
  </si>
  <si>
    <t>Valor Importaciones (COP)</t>
  </si>
  <si>
    <t>Energía Importada (MWh)</t>
  </si>
  <si>
    <t>Porcentaje Mensual vs. Año - Energía</t>
  </si>
  <si>
    <t>Total</t>
  </si>
  <si>
    <t>Importaciones a Ecuador</t>
  </si>
  <si>
    <t>Informe Anual de Operación y Mercado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</si>
</sst>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$&quot;* #,##0_);_(&quot;$&quot;* \(#,##0\);_(&quot;$&quot;* &quot;-&quot;??_);_(@_)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400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4" fontId="0" fillId="0" borderId="0" xfId="1" applyNumberFormat="1" applyFont="1"/>
    <xf numFmtId="164" fontId="0" fillId="0" borderId="0" xfId="1" applyFont="1"/>
    <xf numFmtId="0" fontId="3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3"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Valor</a:t>
            </a:r>
            <a:r>
              <a:rPr lang="en-US" b="1" baseline="0"/>
              <a:t> de las Importaciones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Importaciones_2022!$B$3</c:f>
              <c:strCache>
                <c:ptCount val="1"/>
                <c:pt idx="0">
                  <c:v>Valor Importaciones (COP)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Importaciones_2022!$A$4:$A$15</c:f>
              <c:numCache>
                <c:formatCode>m/d/yyyy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Importaciones_2022!$B$4:$B$15</c:f>
              <c:numCache>
                <c:formatCode>_(* #,##0.00_);_(* \(#,##0.00\);_(* "-"??_);_(@_)</c:formatCode>
                <c:ptCount val="12"/>
                <c:pt idx="0">
                  <c:v>1388.24296019998</c:v>
                </c:pt>
                <c:pt idx="1">
                  <c:v>604.42404876290095</c:v>
                </c:pt>
                <c:pt idx="2">
                  <c:v>9262.4421492878391</c:v>
                </c:pt>
                <c:pt idx="3">
                  <c:v>3550.16253565324</c:v>
                </c:pt>
                <c:pt idx="4">
                  <c:v>1011.6324193576201</c:v>
                </c:pt>
                <c:pt idx="5">
                  <c:v>171.240592502645</c:v>
                </c:pt>
                <c:pt idx="6">
                  <c:v>446.98480803500001</c:v>
                </c:pt>
                <c:pt idx="7">
                  <c:v>1886.9372050562699</c:v>
                </c:pt>
                <c:pt idx="8">
                  <c:v>4087.15618538122</c:v>
                </c:pt>
                <c:pt idx="9">
                  <c:v>390.82004346670698</c:v>
                </c:pt>
                <c:pt idx="10">
                  <c:v>29.9215163225773</c:v>
                </c:pt>
                <c:pt idx="11">
                  <c:v>19.8069595881697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7-4A5A-B720-7DFF6CFDC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153152"/>
        <c:axId val="9130720"/>
      </c:barChart>
      <c:dateAx>
        <c:axId val="2111531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30720"/>
        <c:crosses val="autoZero"/>
        <c:auto val="1"/>
        <c:lblOffset val="100"/>
        <c:baseTimeUnit val="months"/>
      </c:dateAx>
      <c:valAx>
        <c:axId val="9130720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Millones (COP)</a:t>
                </a:r>
              </a:p>
              <a:p>
                <a:pPr>
                  <a:defRPr/>
                </a:pP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153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72390" cy="394334"/>
    <xdr:pic>
      <xdr:nvPicPr>
        <xdr:cNvPr id="3" name="Picture 1" descr="logo_xm.png">
          <a:extLst>
            <a:ext uri="{FF2B5EF4-FFF2-40B4-BE49-F238E27FC236}">
              <a16:creationId xmlns:a16="http://schemas.microsoft.com/office/drawing/2014/main" id="{610F4A4E-D730-48B5-9123-DC70D68B4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4000500"/>
          <a:ext cx="872390" cy="394334"/>
        </a:xfrm>
        <a:prstGeom prst="rect">
          <a:avLst/>
        </a:prstGeom>
      </xdr:spPr>
    </xdr:pic>
    <xdr:clientData/>
  </xdr:oneCellAnchor>
  <xdr:twoCellAnchor>
    <xdr:from>
      <xdr:col>4</xdr:col>
      <xdr:colOff>660082</xdr:colOff>
      <xdr:row>2</xdr:row>
      <xdr:rowOff>71437</xdr:rowOff>
    </xdr:from>
    <xdr:to>
      <xdr:col>12</xdr:col>
      <xdr:colOff>304800</xdr:colOff>
      <xdr:row>14</xdr:row>
      <xdr:rowOff>71437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F5F5C0A-8387-4FCD-BDC2-83F0701F6594}"/>
            </a:ext>
            <a:ext uri="{147F2762-F138-4A5C-976F-8EAC2B608ADB}">
              <a16:predDERef xmlns:a16="http://schemas.microsoft.com/office/drawing/2014/main" pred="{610F4A4E-D730-48B5-9123-DC70D68B44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A402-E362-4F84-BAFC-9D71447F68EB}">
  <dimension ref="A1:I40"/>
  <sheetViews>
    <sheetView tabSelected="1" zoomScaleNormal="100" workbookViewId="0">
      <selection activeCell="E22" sqref="E22"/>
    </sheetView>
  </sheetViews>
  <sheetFormatPr baseColWidth="10" defaultColWidth="11.42578125" defaultRowHeight="15" x14ac:dyDescent="0.25"/>
  <cols>
    <col min="1" max="1" width="11.42578125" style="2" customWidth="1"/>
    <col min="2" max="2" width="18.85546875" style="2" bestFit="1" customWidth="1"/>
    <col min="3" max="3" width="17.85546875" style="2" bestFit="1" customWidth="1"/>
    <col min="4" max="4" width="22.85546875" style="2" customWidth="1"/>
    <col min="5" max="5" width="17.85546875" style="2" bestFit="1" customWidth="1"/>
    <col min="6" max="6" width="20.5703125" style="2" bestFit="1" customWidth="1"/>
    <col min="7" max="7" width="20.42578125" style="2" bestFit="1" customWidth="1"/>
    <col min="8" max="16384" width="11.42578125" style="2"/>
  </cols>
  <sheetData>
    <row r="1" spans="1:4" x14ac:dyDescent="0.25">
      <c r="B1" s="11" t="s">
        <v>6</v>
      </c>
      <c r="C1" s="11"/>
      <c r="D1" s="11"/>
    </row>
    <row r="2" spans="1:4" x14ac:dyDescent="0.25">
      <c r="B2" s="12" t="s">
        <v>5</v>
      </c>
      <c r="C2" s="12"/>
      <c r="D2" s="12"/>
    </row>
    <row r="3" spans="1:4" ht="38.25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4" x14ac:dyDescent="0.25">
      <c r="A4" s="9">
        <v>44562</v>
      </c>
      <c r="B4" s="8">
        <v>1388.24296019998</v>
      </c>
      <c r="C4" s="8">
        <v>10429.95858</v>
      </c>
      <c r="D4" s="3">
        <f>+C4/$C$16</f>
        <v>6.5534891506279475E-2</v>
      </c>
    </row>
    <row r="5" spans="1:4" x14ac:dyDescent="0.25">
      <c r="A5" s="9">
        <v>44593</v>
      </c>
      <c r="B5" s="8">
        <v>604.42404876290095</v>
      </c>
      <c r="C5" s="8">
        <v>1129.2188599999999</v>
      </c>
      <c r="D5" s="3">
        <f>+C5/$C$16</f>
        <v>7.095256889979383E-3</v>
      </c>
    </row>
    <row r="6" spans="1:4" x14ac:dyDescent="0.25">
      <c r="A6" s="9">
        <v>44621</v>
      </c>
      <c r="B6" s="8">
        <v>9262.4421492878391</v>
      </c>
      <c r="C6" s="8">
        <v>62755.263129999999</v>
      </c>
      <c r="D6" s="3">
        <f>+C6/$C$16</f>
        <v>0.39431214698769879</v>
      </c>
    </row>
    <row r="7" spans="1:4" x14ac:dyDescent="0.25">
      <c r="A7" s="9">
        <v>44652</v>
      </c>
      <c r="B7" s="8">
        <v>3550.16253565324</v>
      </c>
      <c r="C7" s="8">
        <v>31278.414239999998</v>
      </c>
      <c r="D7" s="3">
        <f t="shared" ref="D6:D14" si="0">+C7/$C$16</f>
        <v>0.19653265811021722</v>
      </c>
    </row>
    <row r="8" spans="1:4" x14ac:dyDescent="0.25">
      <c r="A8" s="9">
        <v>44682</v>
      </c>
      <c r="B8" s="8">
        <v>1011.6324193576201</v>
      </c>
      <c r="C8" s="8">
        <v>12523.05536</v>
      </c>
      <c r="D8" s="3">
        <f t="shared" si="0"/>
        <v>7.8686513282848675E-2</v>
      </c>
    </row>
    <row r="9" spans="1:4" x14ac:dyDescent="0.25">
      <c r="A9" s="9">
        <v>44713</v>
      </c>
      <c r="B9" s="8">
        <v>171.240592502645</v>
      </c>
      <c r="C9" s="8">
        <v>1363.8079399999999</v>
      </c>
      <c r="D9" s="3">
        <f t="shared" si="0"/>
        <v>8.5692579407446214E-3</v>
      </c>
    </row>
    <row r="10" spans="1:4" x14ac:dyDescent="0.25">
      <c r="A10" s="9">
        <v>44743</v>
      </c>
      <c r="B10" s="8">
        <v>446.98480803500001</v>
      </c>
      <c r="C10" s="8">
        <v>2982.2701900000002</v>
      </c>
      <c r="D10" s="3">
        <f t="shared" si="0"/>
        <v>1.8738593432080675E-2</v>
      </c>
    </row>
    <row r="11" spans="1:4" x14ac:dyDescent="0.25">
      <c r="A11" s="9">
        <v>44774</v>
      </c>
      <c r="B11" s="8">
        <v>1886.9372050562699</v>
      </c>
      <c r="C11" s="8">
        <v>11493.10643</v>
      </c>
      <c r="D11" s="3">
        <f t="shared" si="0"/>
        <v>7.221500231117628E-2</v>
      </c>
    </row>
    <row r="12" spans="1:4" x14ac:dyDescent="0.25">
      <c r="A12" s="9">
        <v>44805</v>
      </c>
      <c r="B12" s="8">
        <v>4087.15618538122</v>
      </c>
      <c r="C12" s="8">
        <v>24793.14903</v>
      </c>
      <c r="D12" s="3">
        <f t="shared" si="0"/>
        <v>0.15578358430835379</v>
      </c>
    </row>
    <row r="13" spans="1:4" x14ac:dyDescent="0.25">
      <c r="A13" s="9">
        <v>44835</v>
      </c>
      <c r="B13" s="8">
        <v>390.82004346670698</v>
      </c>
      <c r="C13" s="8">
        <v>361.15116999999998</v>
      </c>
      <c r="D13" s="3">
        <f t="shared" si="0"/>
        <v>2.2692326687375869E-3</v>
      </c>
    </row>
    <row r="14" spans="1:4" x14ac:dyDescent="0.25">
      <c r="A14" s="9">
        <v>44866</v>
      </c>
      <c r="B14" s="8">
        <v>29.9215163225773</v>
      </c>
      <c r="C14" s="8">
        <v>30.444189999999999</v>
      </c>
      <c r="D14" s="3">
        <f t="shared" si="0"/>
        <v>1.9129095032768178E-4</v>
      </c>
    </row>
    <row r="15" spans="1:4" x14ac:dyDescent="0.25">
      <c r="A15" s="9">
        <v>44896</v>
      </c>
      <c r="B15" s="8">
        <v>19.8069595881697</v>
      </c>
      <c r="C15" s="8">
        <v>11.39071</v>
      </c>
      <c r="D15" s="3">
        <f>+C15/$C$16</f>
        <v>7.1571611555670494E-5</v>
      </c>
    </row>
    <row r="16" spans="1:4" x14ac:dyDescent="0.25">
      <c r="A16" s="4" t="s">
        <v>4</v>
      </c>
      <c r="B16" s="5">
        <f>+SUM(B4:B15)</f>
        <v>22849.771423614169</v>
      </c>
      <c r="C16" s="7">
        <f>(+SUM(C4:C15))</f>
        <v>159151.22983000003</v>
      </c>
      <c r="D16" s="6">
        <f>+SUM(D4:D15)</f>
        <v>0.99999999999999989</v>
      </c>
    </row>
    <row r="19" spans="1:9" x14ac:dyDescent="0.25">
      <c r="B19" s="9"/>
      <c r="C19" s="10"/>
    </row>
    <row r="20" spans="1:9" x14ac:dyDescent="0.25">
      <c r="B20" s="9"/>
      <c r="C20" s="10"/>
    </row>
    <row r="21" spans="1:9" x14ac:dyDescent="0.25">
      <c r="A21"/>
      <c r="B21" s="9"/>
      <c r="C21" s="10"/>
      <c r="D21"/>
    </row>
    <row r="22" spans="1:9" x14ac:dyDescent="0.25">
      <c r="A22"/>
      <c r="B22" s="9"/>
      <c r="C22" s="10"/>
      <c r="D22"/>
    </row>
    <row r="23" spans="1:9" x14ac:dyDescent="0.25">
      <c r="A23"/>
      <c r="B23" s="9"/>
      <c r="C23" s="10"/>
      <c r="D23"/>
      <c r="E23"/>
      <c r="F23"/>
      <c r="G23"/>
      <c r="H23"/>
      <c r="I23"/>
    </row>
    <row r="24" spans="1:9" x14ac:dyDescent="0.25">
      <c r="A24"/>
      <c r="B24" s="9"/>
      <c r="C24" s="10"/>
      <c r="D24"/>
      <c r="E24"/>
      <c r="F24"/>
      <c r="G24"/>
      <c r="H24"/>
      <c r="I24"/>
    </row>
    <row r="25" spans="1:9" x14ac:dyDescent="0.25">
      <c r="A25"/>
      <c r="B25" s="9"/>
      <c r="C25" s="10"/>
      <c r="D25"/>
      <c r="E25"/>
      <c r="F25"/>
      <c r="G25"/>
      <c r="H25"/>
      <c r="I25"/>
    </row>
    <row r="26" spans="1:9" x14ac:dyDescent="0.25">
      <c r="A26"/>
      <c r="B26" s="9"/>
      <c r="C26" s="10"/>
      <c r="D26"/>
      <c r="E26"/>
      <c r="F26"/>
      <c r="G26"/>
      <c r="H26"/>
      <c r="I26"/>
    </row>
    <row r="27" spans="1:9" x14ac:dyDescent="0.25">
      <c r="A27"/>
      <c r="B27" s="9"/>
      <c r="C27" s="10"/>
      <c r="D27"/>
      <c r="E27"/>
      <c r="F27"/>
      <c r="G27"/>
      <c r="H27"/>
      <c r="I27"/>
    </row>
    <row r="28" spans="1:9" x14ac:dyDescent="0.25">
      <c r="A28"/>
      <c r="B28" s="9"/>
      <c r="C28" s="10"/>
      <c r="D28"/>
      <c r="E28"/>
      <c r="F28"/>
      <c r="G28"/>
      <c r="H28"/>
      <c r="I28"/>
    </row>
    <row r="29" spans="1:9" x14ac:dyDescent="0.25">
      <c r="A29"/>
      <c r="B29" s="9"/>
      <c r="C29" s="10"/>
      <c r="D29"/>
      <c r="E29"/>
      <c r="F29"/>
      <c r="G29"/>
      <c r="H29"/>
      <c r="I29"/>
    </row>
    <row r="30" spans="1:9" x14ac:dyDescent="0.25">
      <c r="A30"/>
      <c r="B30" s="9"/>
      <c r="C30" s="1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  <row r="34" spans="1:9" x14ac:dyDescent="0.25">
      <c r="A34"/>
      <c r="B34"/>
      <c r="C34"/>
      <c r="D34"/>
      <c r="E34"/>
      <c r="F34"/>
      <c r="G34"/>
      <c r="H34"/>
      <c r="I34"/>
    </row>
    <row r="35" spans="1:9" x14ac:dyDescent="0.25">
      <c r="A35"/>
      <c r="B35"/>
      <c r="C35"/>
      <c r="D35"/>
      <c r="E35"/>
      <c r="F35"/>
      <c r="G35"/>
      <c r="H35"/>
      <c r="I35"/>
    </row>
    <row r="36" spans="1:9" x14ac:dyDescent="0.25">
      <c r="A36"/>
      <c r="B36"/>
      <c r="C36"/>
      <c r="D36"/>
      <c r="E36"/>
      <c r="F36"/>
      <c r="G36"/>
      <c r="H36"/>
      <c r="I36"/>
    </row>
    <row r="37" spans="1:9" x14ac:dyDescent="0.25">
      <c r="A37"/>
      <c r="B37"/>
      <c r="C37"/>
      <c r="D37"/>
      <c r="E37"/>
      <c r="F37"/>
      <c r="G37"/>
      <c r="H37"/>
      <c r="I37"/>
    </row>
    <row r="38" spans="1:9" x14ac:dyDescent="0.25">
      <c r="A38"/>
      <c r="B38"/>
      <c r="C38"/>
      <c r="D38"/>
    </row>
    <row r="39" spans="1:9" x14ac:dyDescent="0.25">
      <c r="A39"/>
      <c r="B39"/>
      <c r="C39"/>
      <c r="D39"/>
    </row>
    <row r="40" spans="1:9" x14ac:dyDescent="0.25">
      <c r="A40"/>
      <c r="B40"/>
      <c r="C40"/>
      <c r="D40"/>
    </row>
  </sheetData>
  <mergeCells count="2">
    <mergeCell ref="B1:D1"/>
    <mergeCell ref="B2:D2"/>
  </mergeCells>
  <conditionalFormatting sqref="A3:D3">
    <cfRule type="cellIs" dxfId="2" priority="12" operator="equal">
      <formula>""</formula>
    </cfRule>
  </conditionalFormatting>
  <conditionalFormatting sqref="A3:D3">
    <cfRule type="cellIs" dxfId="1" priority="13" operator="notEqual">
      <formula>""</formula>
    </cfRule>
  </conditionalFormatting>
  <conditionalFormatting sqref="B1:C2">
    <cfRule type="cellIs" dxfId="0" priority="11" operator="equal">
      <formula>""</formula>
    </cfRule>
  </conditionalFormatting>
  <pageMargins left="0.7" right="0.7" top="0.75" bottom="0.75" header="0.3" footer="0.3"/>
  <pageSetup orientation="portrait" r:id="rId1"/>
  <ignoredErrors>
    <ignoredError sqref="C1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5B6D565F9EDC245824DE200374D2DDD" ma:contentTypeVersion="12" ma:contentTypeDescription="Crear nuevo documento." ma:contentTypeScope="" ma:versionID="7526741c99d784697d7bfbbdda242972">
  <xsd:schema xmlns:xsd="http://www.w3.org/2001/XMLSchema" xmlns:xs="http://www.w3.org/2001/XMLSchema" xmlns:p="http://schemas.microsoft.com/office/2006/metadata/properties" xmlns:ns3="2aed3a91-68fe-4811-9c39-e3fbc5d703f5" xmlns:ns4="939d25c1-c8f2-4f9d-987a-4c2ec733dec8" targetNamespace="http://schemas.microsoft.com/office/2006/metadata/properties" ma:root="true" ma:fieldsID="1f98df2d8e05cfddf3c99e4818ffd7b4" ns3:_="" ns4:_="">
    <xsd:import namespace="2aed3a91-68fe-4811-9c39-e3fbc5d703f5"/>
    <xsd:import namespace="939d25c1-c8f2-4f9d-987a-4c2ec733de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d3a91-68fe-4811-9c39-e3fbc5d703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d25c1-c8f2-4f9d-987a-4c2ec733dec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1C66AA-8BBE-4074-9905-6828020764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82B5AF-5243-4F51-9B04-31AE384DB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d3a91-68fe-4811-9c39-e3fbc5d703f5"/>
    <ds:schemaRef ds:uri="939d25c1-c8f2-4f9d-987a-4c2ec733de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351F0D-A35A-4C73-BDF9-72141C82741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Importaciones_2022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CARDONA VASQUEZ</dc:creator>
  <cp:keywords/>
  <dc:description/>
  <cp:lastModifiedBy>NATALIA BASTIDAS ROSAS</cp:lastModifiedBy>
  <cp:revision/>
  <dcterms:created xsi:type="dcterms:W3CDTF">2021-02-09T07:54:56Z</dcterms:created>
  <dcterms:modified xsi:type="dcterms:W3CDTF">2023-01-23T18:29:24Z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0x010100A5B6D565F9EDC245824DE200374D2DDD</vt:lpwstr>
  </property>
</Properties>
</file>