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21_Oferta y Generacion/"/>
    </mc:Choice>
  </mc:AlternateContent>
  <xr:revisionPtr revIDLastSave="946" documentId="8_{5B2410C8-977B-4E42-9FD7-C34EE9895D49}" xr6:coauthVersionLast="47" xr6:coauthVersionMax="47" xr10:uidLastSave="{4BC08A71-E374-4AA9-A3A6-FC36493E9E27}"/>
  <bookViews>
    <workbookView xWindow="-120" yWindow="-120" windowWidth="29040" windowHeight="15840" activeTab="8" xr2:uid="{00000000-000D-0000-FFFF-FFFF00000000}"/>
  </bookViews>
  <sheets>
    <sheet name="Hoja1" sheetId="16" r:id="rId1"/>
    <sheet name="Hoja6" sheetId="18" state="hidden" r:id="rId2"/>
    <sheet name="Hoja2" sheetId="17" r:id="rId3"/>
    <sheet name="Hoja3" sheetId="11" r:id="rId4"/>
    <sheet name="Hoja4" sheetId="9" r:id="rId5"/>
    <sheet name="Hoja8" sheetId="20" state="hidden" r:id="rId6"/>
    <sheet name="Hoja7" sheetId="19" state="hidden" r:id="rId7"/>
    <sheet name="Hoja9" sheetId="21" state="hidden" r:id="rId8"/>
    <sheet name="Hoja5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4" hidden="1">Hoja4!$S$3:$W$731</definedName>
    <definedName name="a" localSheetId="3">#REF!</definedName>
    <definedName name="a" localSheetId="8">#REF!</definedName>
    <definedName name="a">#REF!</definedName>
    <definedName name="APORTESGWH">[1]Datos!$B$3:$B$8</definedName>
    <definedName name="DEMANDA">[1]Datos!$AA$3:$AA$8</definedName>
    <definedName name="EXPECU">[1]Datos!$X$3:$X$8</definedName>
    <definedName name="EXPVEN">[1]Datos!$Y$3:$Y$8</definedName>
    <definedName name="FECHAEVOLEMBALSE">[2]HojasdeDatos!$A$2:$A$500</definedName>
    <definedName name="FechaInicial">[3]Parametros!$E$34</definedName>
    <definedName name="Fronteras1FECHA">[4]Datos!$A$3:$A$18</definedName>
    <definedName name="Fronteras1NALUMBRADO">[4]Datos!$C$3:$C$18</definedName>
    <definedName name="Fronteras1NREG">[4]Datos!$B$3:$B$18</definedName>
    <definedName name="Fronteras2DEMANDA">[4]Datos!$G$3:$G$29</definedName>
    <definedName name="Fronteras2NOMBRE">[4]Datos!$E$3:$E$29</definedName>
    <definedName name="Fronteras2NRO">[4]Datos!$F$3:$F$29</definedName>
    <definedName name="Fronteras3DEMANDA">[4]Datos!$K$3:$K$39</definedName>
    <definedName name="Fronteras3NOMBRE">[4]Datos!$I$3:$I$39</definedName>
    <definedName name="Fronteras3NRO">[4]Datos!$J$3:$J$39</definedName>
    <definedName name="Fronteras4FECHA">[4]Datos!$L$3:$L$16</definedName>
    <definedName name="Fronteras4NUMEROFRONTERAS">[4]Datos!$M$3:$M$16</definedName>
    <definedName name="FronterasEmpresa1EN">[3]Datos!$AF$3:$AF$40</definedName>
    <definedName name="FronterasEmpresa1ER">[3]Datos!$AG$3:$AG$40</definedName>
    <definedName name="FronterasEmpresa1FN">[3]Datos!$AD$3:$AD$40</definedName>
    <definedName name="FronterasEmpresa1FR">[3]Datos!$AE$3:$AE$40</definedName>
    <definedName name="FronterasEmpresa1NOMBRE">[3]Datos!$AC$3:$AC$40</definedName>
    <definedName name="FronterasNoReguDepto1">[3]Datos!$DN$2:$DO$29</definedName>
    <definedName name="FronterasNregAlum1">[3]Datos!$A$2:$C$16</definedName>
    <definedName name="FronterasNregAlum1NALUMBRADO">[3]Datos!$C$3:$C$16</definedName>
    <definedName name="FronterasNregAlum1NREG">[3]Datos!$B$3:$B$16</definedName>
    <definedName name="FronterasNreguladasDepto1">[3]Datos!$F$2:$I$29</definedName>
    <definedName name="FronterasNreguladasDepto1NOMBRE">[3]Datos!$F$3:$F$29</definedName>
    <definedName name="FronterasNReguladasEmpresa1FECHA">[3]Datos!$M$3:$M$38</definedName>
    <definedName name="FronterasReguDepto1">[3]Datos!$DR$2:$DS$26</definedName>
    <definedName name="FronterasReguladas1">[3]Datos!$R$2:$S$16</definedName>
    <definedName name="FronterasReguladas1FECHA">[3]Datos!$R$3:$R$16</definedName>
    <definedName name="FronterasReguladas1NUMEROFRONTERAS">[3]Datos!$S$3:$S$16</definedName>
    <definedName name="FronterasUR1">[3]Datos!$V$2:$Y$26</definedName>
    <definedName name="FronterasUR1DEMANDA">[4]Datos!$S$3:$S$24</definedName>
    <definedName name="FronterasUR1NOMBRE">[4]Datos!$Q$3:$Q$24</definedName>
    <definedName name="FronterasUR1NRO">[4]Datos!$R$3:$R$24</definedName>
    <definedName name="FronterasUREmp1DEMANDA">[4]Datos!$Y$3:$Y$25</definedName>
    <definedName name="FronterasUREmp1NOMBRE">[4]Datos!$W$3:$W$25</definedName>
    <definedName name="FronterasUREmp1NRO">[4]Datos!$X$3:$X$25</definedName>
    <definedName name="GENHIDRODC">[1]Datos!$S$3:$S$8</definedName>
    <definedName name="GENTERMICADC">[1]Datos!$R$3:$R$8</definedName>
    <definedName name="GRAportes97983BATA1998">[5]Datos!$LV$3:$LV$185</definedName>
    <definedName name="GRAportes97983BATA2010">[5]Datos!$MA$3:$MA$185</definedName>
    <definedName name="GRAportes97983FECHA1998">[5]Datos!$LU$3:$LU$185</definedName>
    <definedName name="GRAportes97983GUAVIO1998">[5]Datos!$LW$3:$LW$185</definedName>
    <definedName name="GRAportes97983GUAVIO2010">[5]Datos!$MB$3:$MB$185</definedName>
    <definedName name="GRAportes97983NARE1998">[5]Datos!$LY$3:$LY$185</definedName>
    <definedName name="GRAportes97983NARE2010">[5]Datos!$MD$3:$MD$185</definedName>
    <definedName name="GRAportes97983SANLOR1998">[5]Datos!$LX$3:$LX$185</definedName>
    <definedName name="GRAportes97983SANLOR2010">[5]Datos!$MC$3:$MC$185</definedName>
    <definedName name="GRCURestMes1Aumento_RNEG_X_AGC">[5]Datos!$JG$3:$JG$10</definedName>
    <definedName name="GRCURestMes1FECHA">[5]Datos!$JA$3:$JA$10</definedName>
    <definedName name="GRCURestMes1RECON_NEG">[5]Datos!$JF$3:$JF$10</definedName>
    <definedName name="GRCURestMes1RECON_POS">[5]Datos!$JC$3:$JC$10</definedName>
    <definedName name="GRCURestMes1Resp_Com_AGC">[5]Datos!$JH$3:$JH$10</definedName>
    <definedName name="GRCURestMes1Restricciones">[5]Datos!$JE$3:$JE$10</definedName>
    <definedName name="GRCURestMes1Serv_AGC">[5]Datos!$JD$3:$JD$10</definedName>
    <definedName name="GRCURestMes2Aumento_RNEG_AGC">[5]Datos!$JR$3:$JR$32</definedName>
    <definedName name="GRCURestMes2FECHA">[5]Datos!$JK$3:$JK$32</definedName>
    <definedName name="GRCURestMes2GRUPO">[5]Datos!$JL$3:$JL$32</definedName>
    <definedName name="GRCURestMes2RECPOS">[5]Datos!$JM$3:$JM$32</definedName>
    <definedName name="GRCURestMes2Reducción_RPOS_AGC">[5]Datos!$JO$3:$JO$32</definedName>
    <definedName name="GRCURestMes2Resp_Com_AGC">[5]Datos!$JS$3:$JS$32</definedName>
    <definedName name="GRCURestMes2Restricciones">[5]Datos!$JP$3:$JP$32</definedName>
    <definedName name="GRCURestMes2RNEG">[5]Datos!$JQ$3:$JQ$32</definedName>
    <definedName name="GRCURestMes2Serv_AGC">[5]Datos!$JN$3:$JN$32</definedName>
    <definedName name="GrDemAcuAño1">[3]Datos!$AT$2:$AU$28</definedName>
    <definedName name="GrDemAnual1">[3]Datos!$AP$2:$AQ$47</definedName>
    <definedName name="GrDemMensual1">[5]Datos!$JV$2:$JX$39</definedName>
    <definedName name="GrDemMensual11">[3]Datos!$AK$2:$AM$50</definedName>
    <definedName name="GRDEMRYN1DEMNOREGULADA">[5]Datos!$LL$3:$LL$243</definedName>
    <definedName name="GRDEMRYN1DEMREGULADA">[5]Datos!$LK$3:$LK$243</definedName>
    <definedName name="GRDEMRYN1FECHA">[5]Datos!$LJ$3:$LJ$243</definedName>
    <definedName name="GRDemTip1">[5]Datos!$EW$2:$FA$7</definedName>
    <definedName name="GRDemTip1FECHAMAXDEM">[5]Datos!$FA$3:$FA$7</definedName>
    <definedName name="GRDemTip2">[5]Datos!$FD$2:$FH$7</definedName>
    <definedName name="GRDemTip2FECHAMAXDEM">[5]Datos!$FH$3:$FH$7</definedName>
    <definedName name="GREmbalses1FECHATASA">[5]Datos!$HE$3:$HE$35</definedName>
    <definedName name="GREmbalses1TASAEMB">[5]Datos!$HF$3:$HF$35</definedName>
    <definedName name="GREmbalses1VOLUTILPORC">[5]Datos!$HG$3:$HG$35</definedName>
    <definedName name="GREmbalses2FECHATASA">[5]Datos!$HJ$3:$HJ$35</definedName>
    <definedName name="GREmbalses2TASAEMB">[5]Datos!$HK$3:$HK$35</definedName>
    <definedName name="GREmbalses2VOLUTILPORC">[5]Datos!$HL$3:$HL$35</definedName>
    <definedName name="GREmbalses3FECHATASA">[5]Datos!$HO$3:$HO$35</definedName>
    <definedName name="GREmbalses3TASAEMB">[5]Datos!$HP$3:$HP$35</definedName>
    <definedName name="GREmbalses3VOLUTILPORC">[5]Datos!$HQ$3:$HQ$35</definedName>
    <definedName name="GREVE1ENTREGADO">[5]Datos!$LQ$3:$LQ$17</definedName>
    <definedName name="GREVE1EVE">[5]Datos!$LP$3:$LP$17</definedName>
    <definedName name="GREVE1MEEVE">[5]Datos!$LQ$3:$LQ$17</definedName>
    <definedName name="GREVE1PORENTREGAR">[5]Datos!$LR$3:$LR$17</definedName>
    <definedName name="GREVE1RECURSO">[5]Datos!$LO$3:$LO$17</definedName>
    <definedName name="GRExpCom1EXP25">[5]Datos!$GY$3:$GY$12</definedName>
    <definedName name="GRExpCom1EXP50">[5]Datos!$GW$3:$GW$12</definedName>
    <definedName name="GRExpCom1EXP75">[5]Datos!$GU$3:$GU$12</definedName>
    <definedName name="GRExpCom1MAXDIA">[5]Datos!$GS$3:$GS$12</definedName>
    <definedName name="GRExpCom1MES">[5]Datos!$GT$3:$GT$12</definedName>
    <definedName name="GRExpCom1NUM25">[5]Datos!$GZ$3:$GZ$12</definedName>
    <definedName name="GRExpCom1NUM50">[5]Datos!$GX$3:$GX$12</definedName>
    <definedName name="GRExpCom1NUM75">[5]Datos!$GV$3:$GV$12</definedName>
    <definedName name="GRExpCom2">[5]Datos!$KH$2:$KR$66</definedName>
    <definedName name="GRExpCom2MES">[5]Datos!$KI$3:$KI$66</definedName>
    <definedName name="GRExpGen1">[5]Datos!$KU$2:$LG$39</definedName>
    <definedName name="GRExpGen1MES">[5]Datos!$KU$3:$KU$39</definedName>
    <definedName name="GRExport1EXPORTAECUADOR">[5]Datos!$FX$3:$FX$370</definedName>
    <definedName name="GRExport1EXPORTAVENEZUELA">[5]Datos!$FW$3:$FW$370</definedName>
    <definedName name="GRExport1fechaneon">[5]Datos!$FV$3:$FV$370</definedName>
    <definedName name="GRGen1CARBON" localSheetId="3">#REF!</definedName>
    <definedName name="GRGen1CARBON" localSheetId="8">#REF!</definedName>
    <definedName name="GRGen1CARBON">#REF!</definedName>
    <definedName name="GRGen1COGENERADORES" localSheetId="3">#REF!</definedName>
    <definedName name="GRGen1COGENERADORES" localSheetId="8">#REF!</definedName>
    <definedName name="GRGen1COGENERADORES">#REF!</definedName>
    <definedName name="GRGen1FECHA" localSheetId="3">#REF!</definedName>
    <definedName name="GRGen1FECHA" localSheetId="8">#REF!</definedName>
    <definedName name="GRGen1FECHA">#REF!</definedName>
    <definedName name="GRGen1GAS" localSheetId="3">#REF!</definedName>
    <definedName name="GRGen1GAS" localSheetId="8">#REF!</definedName>
    <definedName name="GRGen1GAS">#REF!</definedName>
    <definedName name="GRGen1HIDRAULICA" localSheetId="3">#REF!</definedName>
    <definedName name="GRGen1HIDRAULICA" localSheetId="8">#REF!</definedName>
    <definedName name="GRGen1HIDRAULICA">#REF!</definedName>
    <definedName name="GRGen1LIQUIDOS" localSheetId="3">#REF!</definedName>
    <definedName name="GRGen1LIQUIDOS" localSheetId="8">#REF!</definedName>
    <definedName name="GRGen1LIQUIDOS">#REF!</definedName>
    <definedName name="GRGen1MENORES" localSheetId="3">#REF!</definedName>
    <definedName name="GRGen1MENORES" localSheetId="8">#REF!</definedName>
    <definedName name="GRGen1MENORES">#REF!</definedName>
    <definedName name="GRGenHid1FECHAGENHID">[5]Datos!$AF$3:$AF$248</definedName>
    <definedName name="GRGenHid1GENHIDDC">[5]Datos!$AI$3:$AI$248</definedName>
    <definedName name="GRGenHid1GENHIDDESP">[5]Datos!$AG$3:$AG$248</definedName>
    <definedName name="GRGenHid1GENHIDPRO">[5]Datos!$AH$3:$AH$248</definedName>
    <definedName name="GRGenter1FECHAGENT">[5]Datos!$Z$3:$Z$248</definedName>
    <definedName name="GRGenter1GDESPTER">[5]Datos!$AA$3:$AA$248</definedName>
    <definedName name="GRGenter1GENDCTER">[5]Datos!$AC$3:$AC$248</definedName>
    <definedName name="GRGenter1GENPRODTER">[5]Datos!$AB$3:$AB$248</definedName>
    <definedName name="Grpbolsa1aportesExcel">[5]Datos!$EB$3:$EB$370</definedName>
    <definedName name="Grpbolsa1fechaaportesExcel">[5]Datos!$EA$3:$EA$370</definedName>
    <definedName name="GrPotencia1">[3]Datos!$AX$2:$AY$50</definedName>
    <definedName name="GrPotencia1FECHA">[3]Datos!$AX$3:$AX$50</definedName>
    <definedName name="GrPotencia1VALOR">[3]Datos!$AY$3:$AY$50</definedName>
    <definedName name="GRRestdia1">[5]Datos!$CQ$2:$CS$247</definedName>
    <definedName name="GRRestdia1FECHADIA">[5]Datos!$CQ$3:$CQ$247</definedName>
    <definedName name="GRRestdia3CUDIA">[5]Datos!$DB$3:$DB$247</definedName>
    <definedName name="GRRestdia3cumes">[5]Datos!$DC$3:$DC$247</definedName>
    <definedName name="GRRestdia3fechadia">[5]Datos!$DA$3:$DA$247</definedName>
    <definedName name="HDNivel_ENFICC">[2]HojasdeDatos!$E$2:$E$274</definedName>
    <definedName name="HDRef_IGE">[2]HojasdeDatos!$D$2:$D$487</definedName>
    <definedName name="HDReferencia">[4]HojasdeDatos!$A$1:$F$487</definedName>
    <definedName name="Pib.Demanda_Electricidad">[3]HojasdeDatos!$I$2:$I$62</definedName>
    <definedName name="Pib.Trimestre">[3]HojasdeDatos!$G$2:$G$62</definedName>
    <definedName name="Rentas1">[6]Datos!$BX$2:$CF$98</definedName>
    <definedName name="Tcaudal1FECHA">[7]Datos!$BM$3:$BM$27</definedName>
    <definedName name="Tcaudal2">[5]Datos!$BP$2:$BT$8</definedName>
    <definedName name="Tcaudal2FECHA">[5]Datos!$BT$3:$BT$8</definedName>
    <definedName name="Tcaudal3">[5]Datos!$BW$2:$BZ$3</definedName>
    <definedName name="Tcaudal3FECHA">[5]Datos!$BZ$3</definedName>
    <definedName name="TCausasNoProgramadasDNA1">[3]Datos!$BF$2:$BG$4</definedName>
    <definedName name="TCausasNoProgramadasDNA1FECHA">[3]Datos!$BF$3:$BF$4</definedName>
    <definedName name="TCausasProgramadasDNA1">[3]Datos!$BB$2:$BC$4</definedName>
    <definedName name="TCausasProgramadasDNA1FECHA">[3]Datos!$BB$3:$BB$4</definedName>
    <definedName name="TCIIU1ACTIVIDADES">[3]Datos!$CD$3:$CD$11</definedName>
    <definedName name="TCIIU1DEMACT">[3]Datos!$CF$3:$CF$11</definedName>
    <definedName name="TCIIU1DEMANT">[3]Datos!$CE$3:$CE$11</definedName>
    <definedName name="TCiiuAcuAA1">[3]Datos!$CN$2:$CO$18</definedName>
    <definedName name="TCiiuAcuAAnt1">[3]Datos!$CJ$2:$CK$18</definedName>
    <definedName name="TDemReAcuAAct1">[3]Datos!$CU$2:$CU$3</definedName>
    <definedName name="TDemReAcuAAnt1">[3]Datos!$CR$2:$CR$3</definedName>
    <definedName name="Textos1APORTESSEMANALES3">[5]Datos!$HU$3</definedName>
    <definedName name="Textos2APORTED">[5]Datos!$IC$3</definedName>
    <definedName name="Textos2DEMAN">[5]Datos!$IA$3</definedName>
    <definedName name="Textos2GENH">[5]Datos!$IE$3</definedName>
    <definedName name="Textos2GENT">[5]Datos!$ID$3</definedName>
    <definedName name="Textos2TASAGWH">[5]Datos!$IF$3</definedName>
    <definedName name="Textos3DEMANDASEMANAL3">[5]Datos!$IC$3</definedName>
    <definedName name="Textos5TASAEMB">[5]Datos!$IK$3</definedName>
    <definedName name="Textos6GENHIDRODC">[5]Datos!$IP$3</definedName>
    <definedName name="Textos6GENTERMICADC">[5]Datos!$IO$3</definedName>
    <definedName name="Textos7EXPECU">[5]Datos!$IW$3</definedName>
    <definedName name="Textos7EXPVEN">[5]Datos!$IX$3</definedName>
    <definedName name="TOperadoresDemAAAnt1">[3]Datos!$BV$2:$BY$34</definedName>
    <definedName name="TOperadoresDemAAct1">[3]Datos!$BP$2:$BS$34</definedName>
    <definedName name="TOperadoresDemAAnt1">[3]Datos!$BJ$2:$BM$34</definedName>
    <definedName name="TOperadoresDemanda11">[8]Datos!$DW$2:$DY$13</definedName>
    <definedName name="TOperadoresDemanda1FECHA">[3]Datos!$D$3:$D$33</definedName>
    <definedName name="TOperadoresDemanda221">[8]Datos!$EH$2:$EI$13</definedName>
    <definedName name="TRecon1">[5]Datos!$DF$2:$DK$21</definedName>
    <definedName name="TRecon1FECHAREC">[5]Datos!$DK$3:$DK$21</definedName>
    <definedName name="TRecon1MILL_PESOS">[5]Datos!$DH$3:$DH$21</definedName>
    <definedName name="TRecon1RECURSO">[5]Datos!$DF$3:$DF$21</definedName>
    <definedName name="TRecon2">[5]Datos!$DN$2:$DS$19</definedName>
    <definedName name="TRecon2RECURSO1">[5]Datos!$DN$3:$DN$19</definedName>
    <definedName name="TregulayNoRegula1VALOR">[3]Datos!$CZ$3:$CZ$6</definedName>
    <definedName name="TregulayNoRegula2FECHA">[3]Datos!$DF$3:$DF$6</definedName>
    <definedName name="TReservas3VERT_GWH">[5]Datos!$BE$3</definedName>
    <definedName name="ttttt" localSheetId="3">#REF!</definedName>
    <definedName name="ttttt" localSheetId="8">#REF!</definedName>
    <definedName name="ttttt">#REF!</definedName>
    <definedName name="Upme.Fecha">[3]HojasdeDatos!$A$2:$A$15</definedName>
    <definedName name="VOLUTILPOR">[1]Datos!$D$3:$D$8</definedName>
    <definedName name="XXX" localSheetId="3">[8]HojasdeDatos!#REF!</definedName>
    <definedName name="XXX" localSheetId="8">[8]HojasdeDatos!#REF!</definedName>
    <definedName name="XXX">[8]HojasdeDatos!#REF!</definedName>
    <definedName name="XYZ" localSheetId="3">[8]HojasdeDatos!#REF!</definedName>
    <definedName name="XYZ" localSheetId="8">[8]HojasdeDatos!#REF!</definedName>
    <definedName name="XYZ">[8]HojasdeDatos!#REF!</definedName>
    <definedName name="ZZZ" localSheetId="3">[8]HojasdeDatos!#REF!</definedName>
    <definedName name="ZZZ" localSheetId="8">[8]HojasdeDatos!#REF!</definedName>
    <definedName name="ZZZ">[8]HojasdeDatos!#REF!</definedName>
  </definedNames>
  <calcPr calcId="191028"/>
  <pivotCaches>
    <pivotCache cacheId="5" r:id="rId18"/>
    <pivotCache cacheId="6" r:id="rId19"/>
    <pivotCache cacheId="7" r:id="rId20"/>
    <pivotCache cacheId="8" r:id="rId2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6" l="1"/>
  <c r="C10" i="17"/>
  <c r="G10" i="21"/>
  <c r="E12" i="21"/>
  <c r="F12" i="14"/>
  <c r="F6" i="14"/>
  <c r="F7" i="14"/>
  <c r="F8" i="14"/>
  <c r="F9" i="14"/>
  <c r="F10" i="14"/>
  <c r="F11" i="14"/>
  <c r="F5" i="14"/>
  <c r="F26" i="14"/>
  <c r="D25" i="14"/>
  <c r="D22" i="14"/>
  <c r="B12" i="14"/>
  <c r="D12" i="14"/>
  <c r="B14" i="14"/>
  <c r="B22" i="14"/>
  <c r="B25" i="14"/>
  <c r="F11" i="11"/>
  <c r="F5" i="11"/>
  <c r="D5" i="11"/>
  <c r="D11" i="11" s="1"/>
  <c r="B5" i="11"/>
  <c r="B11" i="11" s="1"/>
  <c r="B17" i="11"/>
  <c r="B10" i="17"/>
  <c r="E4" i="16"/>
  <c r="F6" i="11"/>
  <c r="F7" i="11"/>
  <c r="F8" i="11"/>
  <c r="F9" i="11"/>
  <c r="E6" i="16"/>
  <c r="E5" i="16"/>
  <c r="B31" i="14" l="1"/>
  <c r="B32" i="14" s="1"/>
  <c r="C5" i="14" s="1"/>
  <c r="F10" i="11"/>
  <c r="D14" i="14"/>
  <c r="D31" i="14" l="1"/>
  <c r="D32" i="14" s="1"/>
  <c r="F23" i="14"/>
  <c r="F24" i="14"/>
  <c r="F17" i="14"/>
  <c r="F15" i="14"/>
  <c r="C9" i="17"/>
  <c r="C5" i="17"/>
  <c r="C6" i="17"/>
  <c r="C7" i="17"/>
  <c r="C8" i="17"/>
  <c r="C4" i="17"/>
  <c r="B5" i="17"/>
  <c r="B6" i="17"/>
  <c r="B7" i="17"/>
  <c r="B8" i="17"/>
  <c r="B9" i="17"/>
  <c r="B4" i="17"/>
  <c r="E9" i="16"/>
  <c r="E7" i="16"/>
  <c r="E8" i="16"/>
  <c r="F16" i="11"/>
  <c r="F14" i="11"/>
  <c r="F22" i="14" l="1"/>
  <c r="B18" i="11"/>
  <c r="F13" i="11"/>
  <c r="F29" i="14"/>
  <c r="F30" i="14"/>
  <c r="F14" i="14"/>
  <c r="F21" i="14"/>
  <c r="C9" i="11" l="1"/>
  <c r="C18" i="11"/>
  <c r="C6" i="11"/>
  <c r="C7" i="11"/>
  <c r="C5" i="11"/>
  <c r="C8" i="11"/>
  <c r="C10" i="11"/>
  <c r="C11" i="11"/>
  <c r="C16" i="11"/>
  <c r="C15" i="11"/>
  <c r="C14" i="11"/>
  <c r="C13" i="11"/>
  <c r="F25" i="14"/>
  <c r="F28" i="14"/>
  <c r="F27" i="14"/>
  <c r="C11" i="14" l="1"/>
  <c r="C12" i="14"/>
  <c r="C10" i="14"/>
  <c r="C9" i="14"/>
  <c r="C8" i="14"/>
  <c r="C19" i="14"/>
  <c r="C20" i="14"/>
  <c r="C21" i="14"/>
  <c r="C26" i="14"/>
  <c r="C16" i="14"/>
  <c r="C18" i="14"/>
  <c r="C17" i="14"/>
  <c r="C30" i="14"/>
  <c r="F31" i="14" l="1"/>
  <c r="D17" i="11"/>
  <c r="D18" i="11" l="1"/>
  <c r="E11" i="14"/>
  <c r="E8" i="14"/>
  <c r="E9" i="14"/>
  <c r="E10" i="14"/>
  <c r="E12" i="14"/>
  <c r="E14" i="14"/>
  <c r="E21" i="14"/>
  <c r="E26" i="14"/>
  <c r="E16" i="14"/>
  <c r="E18" i="14"/>
  <c r="E17" i="14"/>
  <c r="E19" i="14"/>
  <c r="E20" i="14"/>
  <c r="E5" i="14"/>
  <c r="E7" i="14"/>
  <c r="E25" i="14"/>
  <c r="F32" i="14"/>
  <c r="E22" i="14"/>
  <c r="F17" i="11"/>
  <c r="C25" i="14"/>
  <c r="E15" i="11" l="1"/>
  <c r="E5" i="11"/>
  <c r="E11" i="11"/>
  <c r="E8" i="11"/>
  <c r="E7" i="11"/>
  <c r="E6" i="11"/>
  <c r="E9" i="11"/>
  <c r="E10" i="11"/>
  <c r="C29" i="14"/>
  <c r="C15" i="14"/>
  <c r="C27" i="14"/>
  <c r="C24" i="14"/>
  <c r="C28" i="14"/>
  <c r="C22" i="14"/>
  <c r="C23" i="14"/>
  <c r="E31" i="14"/>
  <c r="C7" i="14"/>
  <c r="C6" i="14"/>
  <c r="C14" i="14"/>
  <c r="C31" i="14"/>
  <c r="E6" i="14"/>
  <c r="C17" i="11"/>
  <c r="E28" i="14"/>
  <c r="E27" i="14"/>
  <c r="E29" i="14"/>
  <c r="E30" i="14"/>
  <c r="E24" i="14"/>
  <c r="E23" i="14"/>
  <c r="E15" i="14"/>
  <c r="C32" i="14" l="1"/>
  <c r="E32" i="14"/>
  <c r="F20" i="14" l="1"/>
  <c r="F15" i="11"/>
  <c r="F19" i="14"/>
  <c r="F18" i="14"/>
  <c r="E13" i="11" l="1"/>
  <c r="F18" i="11"/>
  <c r="E14" i="11"/>
  <c r="E16" i="11"/>
  <c r="E18" i="11"/>
  <c r="E17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A63374E-4BD4-437C-9F89-D6FE76255DBF}" odcFile="d:\mis documentos\Mis archivos de origen de datos\COMEDXMV057 BDOLAPDWXM CuboMaestro.odc" keepAlive="1" name="COMEDXMV057 BDOLAPDWXM CuboMaestro" description="Se calcula Aportes/ PSS " type="5" refreshedVersion="8" background="1">
    <dbPr connection="Provider=MSOLAP.8;Integrated Security=SSPI;Persist Security Info=True;Initial Catalog=BDOLAPDWXM;Data Source=COMEDXMV057;MDX Compatibility=1;Safety Options=2;MDX Missing Member Mode=Error;Update Isolation Level=2" command="CuboMaestro" commandType="1"/>
    <olapPr sendLocale="1" rowDrillCount="1000"/>
  </connection>
  <connection id="2" xr16:uid="{FA976B7C-4457-4EB5-B3AB-D7C417A9C2DA}" odcFile="d:\mis documentos\Mis archivos de origen de datos\COMEDXMV057 BDOLAPDWXM Oferta.odc" keepAlive="1" name="COMEDXMV057 BDOLAPDWXM Oferta" type="5" refreshedVersion="6" background="1">
    <dbPr connection="Provider=MSOLAP.8;Integrated Security=SSPI;Persist Security Info=True;Initial Catalog=BDOLAPDWXM;Data Source=COMEDXMV057;MDX Compatibility=1;Safety Options=2;MDX Missing Member Mode=Error;Update Isolation Level=2" command="Oferta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COMEDXMV057 BDOLAPDWXM CuboMaestro"/>
    <s v="{[Tiempo].[Tiempo].[Año].&amp;[2021],[Tiempo].[Tiempo].[Año].&amp;[2022]}"/>
    <s v="{[Energía].[Unidad Energía].&amp;[3]}"/>
    <s v="{[Tiempo].[Tiempo].[Año].&amp;[2022]}"/>
    <s v="{[Energía].[Unidad Energía].&amp;[2]}"/>
    <s v="{[Combustible].[Combustible].&amp;[19],[Combustible].[Combustible].&amp;[8],[Combustible].[Combustible].&amp;[4],[Combustible].[Combustible].&amp;[11],[Combustible].[Combustible].&amp;[15],[Combustible].[Combustible].&amp;[17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<sst xmlns="http://schemas.openxmlformats.org/spreadsheetml/2006/main" count="3098" uniqueCount="474">
  <si>
    <t>Evolución de la generación del SIN</t>
  </si>
  <si>
    <t>Año</t>
  </si>
  <si>
    <t>Generación Renovable GWh</t>
  </si>
  <si>
    <t>Generación No Renovable GWh</t>
  </si>
  <si>
    <t>Generación total GWh</t>
  </si>
  <si>
    <t>Crecimiento respecto al año anterior</t>
  </si>
  <si>
    <t>Participación de generación por tipo</t>
  </si>
  <si>
    <t xml:space="preserve">Generación Renovable </t>
  </si>
  <si>
    <t>Generación No Renovable</t>
  </si>
  <si>
    <t>Generación por tipo de recurso natural</t>
  </si>
  <si>
    <t>Fuente de energía</t>
  </si>
  <si>
    <t>Participación (%)</t>
  </si>
  <si>
    <t>2021
GWh</t>
  </si>
  <si>
    <t>Fuentes de energía No Renovable</t>
  </si>
  <si>
    <t>Térmica</t>
  </si>
  <si>
    <t>ACPM</t>
  </si>
  <si>
    <t>Total No Renovable</t>
  </si>
  <si>
    <t>Fuentes de energía Renovable</t>
  </si>
  <si>
    <t>Biomasa</t>
  </si>
  <si>
    <t>Eólica</t>
  </si>
  <si>
    <t>Hidráulica</t>
  </si>
  <si>
    <t>Solar</t>
  </si>
  <si>
    <t>Total Renovable</t>
  </si>
  <si>
    <t>Total general</t>
  </si>
  <si>
    <t>generación diaria de fuentes de energía no convencionales</t>
  </si>
  <si>
    <t>Fecha</t>
  </si>
  <si>
    <t xml:space="preserve"> EÓLICA (MWh)</t>
  </si>
  <si>
    <t xml:space="preserve"> SOLAR (MWh) </t>
  </si>
  <si>
    <t>2021-12-30</t>
  </si>
  <si>
    <t>2021-12-31</t>
  </si>
  <si>
    <t>Participación de generación por fuente de energía y tipo de despacho</t>
  </si>
  <si>
    <t>DC: Despachado Centralmente</t>
  </si>
  <si>
    <t>Total DC</t>
  </si>
  <si>
    <t>NDC: No Despachado centralmente</t>
  </si>
  <si>
    <t>Menor</t>
  </si>
  <si>
    <t>Bagazo</t>
  </si>
  <si>
    <t>Biogas</t>
  </si>
  <si>
    <t>Carbón</t>
  </si>
  <si>
    <t>Gas</t>
  </si>
  <si>
    <t>Cogenerador</t>
  </si>
  <si>
    <t>Autogenerador</t>
  </si>
  <si>
    <t>Total NDC</t>
  </si>
  <si>
    <t>Biogás</t>
  </si>
  <si>
    <t>Combustóleo</t>
  </si>
  <si>
    <t>2022
GWh</t>
  </si>
  <si>
    <t>Etiquetas de fila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</si>
  <si>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</si>
  <si>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</si>
  <si>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</si>
  <si>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</si>
  <si>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</si>
  <si>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</si>
  <si>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</si>
  <si>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</si>
  <si>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</si>
  <si>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</si>
  <si>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</si>
  <si>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</si>
  <si>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</si>
  <si>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</si>
  <si>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</si>
  <si>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</si>
  <si>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</si>
  <si>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</si>
  <si>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</si>
  <si>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Generación</t>
  </si>
  <si>
    <t>2000</t>
  </si>
  <si>
    <t>2001</t>
  </si>
  <si>
    <t>2002</t>
  </si>
  <si>
    <t>2003</t>
  </si>
  <si>
    <t>2004</t>
  </si>
  <si>
    <t>Importaciones Energía</t>
  </si>
  <si>
    <t>Exportaciones Energía</t>
  </si>
  <si>
    <t>Demanda Energia SIN</t>
  </si>
  <si>
    <t>Tiempo</t>
  </si>
  <si>
    <t>AGUA</t>
  </si>
  <si>
    <t>BAGAZO</t>
  </si>
  <si>
    <t>BIOGAS</t>
  </si>
  <si>
    <t>CARBON</t>
  </si>
  <si>
    <t>COMBUSTOLEO</t>
  </si>
  <si>
    <t>GAS</t>
  </si>
  <si>
    <t>GAS NI</t>
  </si>
  <si>
    <t>RAD SOLAR</t>
  </si>
  <si>
    <t>VIENTO</t>
  </si>
  <si>
    <t>(Varios elementos)</t>
  </si>
  <si>
    <t>2022-01-01</t>
  </si>
  <si>
    <t>2022-01-02</t>
  </si>
  <si>
    <t>2022-01-03</t>
  </si>
  <si>
    <t>2022-01-04</t>
  </si>
  <si>
    <t>2022-01-05</t>
  </si>
  <si>
    <t>2022-01-06</t>
  </si>
  <si>
    <t>2022-01-07</t>
  </si>
  <si>
    <t>2022-01-08</t>
  </si>
  <si>
    <t>2022-01-09</t>
  </si>
  <si>
    <t>2022-01-10</t>
  </si>
  <si>
    <t>2022-01-11</t>
  </si>
  <si>
    <t>2022-01-12</t>
  </si>
  <si>
    <t>2022-01-13</t>
  </si>
  <si>
    <t>2022-01-14</t>
  </si>
  <si>
    <t>2022-01-15</t>
  </si>
  <si>
    <t>2022-01-16</t>
  </si>
  <si>
    <t>2022-01-17</t>
  </si>
  <si>
    <t>2022-01-18</t>
  </si>
  <si>
    <t>2022-01-19</t>
  </si>
  <si>
    <t>2022-01-20</t>
  </si>
  <si>
    <t>2022-01-21</t>
  </si>
  <si>
    <t>2022-01-22</t>
  </si>
  <si>
    <t>2022-01-23</t>
  </si>
  <si>
    <t>2022-01-24</t>
  </si>
  <si>
    <t>2022-01-25</t>
  </si>
  <si>
    <t>2022-01-26</t>
  </si>
  <si>
    <t>2022-01-27</t>
  </si>
  <si>
    <t>2022-01-28</t>
  </si>
  <si>
    <t>2022-01-29</t>
  </si>
  <si>
    <t>2022-01-30</t>
  </si>
  <si>
    <t>2022-01-31</t>
  </si>
  <si>
    <t>2022-02-01</t>
  </si>
  <si>
    <t>2022-02-02</t>
  </si>
  <si>
    <t>2022-02-03</t>
  </si>
  <si>
    <t>2022-02-04</t>
  </si>
  <si>
    <t>2022-02-05</t>
  </si>
  <si>
    <t>2022-02-06</t>
  </si>
  <si>
    <t>2022-02-07</t>
  </si>
  <si>
    <t>2022-02-08</t>
  </si>
  <si>
    <t>2022-02-09</t>
  </si>
  <si>
    <t>2022-02-10</t>
  </si>
  <si>
    <t>2022-02-11</t>
  </si>
  <si>
    <t>2022-02-12</t>
  </si>
  <si>
    <t>2022-02-13</t>
  </si>
  <si>
    <t>2022-02-14</t>
  </si>
  <si>
    <t>2022-02-15</t>
  </si>
  <si>
    <t>2022-02-16</t>
  </si>
  <si>
    <t>2022-02-17</t>
  </si>
  <si>
    <t>2022-02-18</t>
  </si>
  <si>
    <t>2022-02-19</t>
  </si>
  <si>
    <t>2022-02-20</t>
  </si>
  <si>
    <t>2022-02-21</t>
  </si>
  <si>
    <t>2022-02-22</t>
  </si>
  <si>
    <t>2022-02-23</t>
  </si>
  <si>
    <t>2022-02-24</t>
  </si>
  <si>
    <t>2022-02-25</t>
  </si>
  <si>
    <t>2022-02-26</t>
  </si>
  <si>
    <t>2022-02-27</t>
  </si>
  <si>
    <t>2022-02-28</t>
  </si>
  <si>
    <t>2022-03-01</t>
  </si>
  <si>
    <t>2022-03-02</t>
  </si>
  <si>
    <t>2022-03-03</t>
  </si>
  <si>
    <t>2022-03-04</t>
  </si>
  <si>
    <t>2022-03-05</t>
  </si>
  <si>
    <t>2022-03-06</t>
  </si>
  <si>
    <t>2022-03-07</t>
  </si>
  <si>
    <t>2022-03-08</t>
  </si>
  <si>
    <t>2022-03-09</t>
  </si>
  <si>
    <t>2022-03-10</t>
  </si>
  <si>
    <t>2022-03-11</t>
  </si>
  <si>
    <t>2022-03-12</t>
  </si>
  <si>
    <t>2022-03-13</t>
  </si>
  <si>
    <t>2022-03-14</t>
  </si>
  <si>
    <t>2022-03-15</t>
  </si>
  <si>
    <t>2022-03-16</t>
  </si>
  <si>
    <t>2022-03-17</t>
  </si>
  <si>
    <t>2022-03-18</t>
  </si>
  <si>
    <t>2022-03-19</t>
  </si>
  <si>
    <t>2022-03-20</t>
  </si>
  <si>
    <t>2022-03-21</t>
  </si>
  <si>
    <t>2022-03-22</t>
  </si>
  <si>
    <t>2022-03-23</t>
  </si>
  <si>
    <t>2022-03-24</t>
  </si>
  <si>
    <t>2022-03-25</t>
  </si>
  <si>
    <t>2022-03-26</t>
  </si>
  <si>
    <t>2022-03-27</t>
  </si>
  <si>
    <t>2022-03-28</t>
  </si>
  <si>
    <t>2022-03-29</t>
  </si>
  <si>
    <t>2022-03-30</t>
  </si>
  <si>
    <t>2022-03-31</t>
  </si>
  <si>
    <t>2022-04-01</t>
  </si>
  <si>
    <t>2022-04-02</t>
  </si>
  <si>
    <t>2022-04-03</t>
  </si>
  <si>
    <t>2022-04-04</t>
  </si>
  <si>
    <t>2022-04-05</t>
  </si>
  <si>
    <t>2022-04-06</t>
  </si>
  <si>
    <t>2022-04-07</t>
  </si>
  <si>
    <t>2022-04-08</t>
  </si>
  <si>
    <t>2022-04-09</t>
  </si>
  <si>
    <t>2022-04-10</t>
  </si>
  <si>
    <t>2022-04-11</t>
  </si>
  <si>
    <t>2022-04-12</t>
  </si>
  <si>
    <t>2022-04-13</t>
  </si>
  <si>
    <t>2022-04-14</t>
  </si>
  <si>
    <t>2022-04-15</t>
  </si>
  <si>
    <t>2022-04-16</t>
  </si>
  <si>
    <t>2022-04-17</t>
  </si>
  <si>
    <t>2022-04-18</t>
  </si>
  <si>
    <t>2022-04-19</t>
  </si>
  <si>
    <t>2022-04-20</t>
  </si>
  <si>
    <t>2022-04-21</t>
  </si>
  <si>
    <t>2022-04-22</t>
  </si>
  <si>
    <t>2022-04-23</t>
  </si>
  <si>
    <t>2022-04-24</t>
  </si>
  <si>
    <t>2022-04-25</t>
  </si>
  <si>
    <t>2022-04-26</t>
  </si>
  <si>
    <t>2022-04-27</t>
  </si>
  <si>
    <t>2022-04-28</t>
  </si>
  <si>
    <t>2022-04-29</t>
  </si>
  <si>
    <t>2022-04-30</t>
  </si>
  <si>
    <t>2022-05-01</t>
  </si>
  <si>
    <t>2022-05-02</t>
  </si>
  <si>
    <t>2022-05-03</t>
  </si>
  <si>
    <t>2022-05-04</t>
  </si>
  <si>
    <t>2022-05-05</t>
  </si>
  <si>
    <t>2022-05-06</t>
  </si>
  <si>
    <t>2022-05-07</t>
  </si>
  <si>
    <t>2022-05-08</t>
  </si>
  <si>
    <t>2022-05-09</t>
  </si>
  <si>
    <t>2022-05-10</t>
  </si>
  <si>
    <t>2022-05-11</t>
  </si>
  <si>
    <t>2022-05-12</t>
  </si>
  <si>
    <t>2022-05-13</t>
  </si>
  <si>
    <t>2022-05-14</t>
  </si>
  <si>
    <t>2022-05-15</t>
  </si>
  <si>
    <t>2022-05-16</t>
  </si>
  <si>
    <t>2022-05-17</t>
  </si>
  <si>
    <t>2022-05-18</t>
  </si>
  <si>
    <t>2022-05-19</t>
  </si>
  <si>
    <t>2022-05-20</t>
  </si>
  <si>
    <t>2022-05-21</t>
  </si>
  <si>
    <t>2022-05-22</t>
  </si>
  <si>
    <t>2022-05-23</t>
  </si>
  <si>
    <t>2022-05-24</t>
  </si>
  <si>
    <t>2022-05-25</t>
  </si>
  <si>
    <t>2022-05-26</t>
  </si>
  <si>
    <t>2022-05-27</t>
  </si>
  <si>
    <t>2022-05-28</t>
  </si>
  <si>
    <t>2022-05-29</t>
  </si>
  <si>
    <t>2022-05-30</t>
  </si>
  <si>
    <t>2022-05-31</t>
  </si>
  <si>
    <t>2022-06-01</t>
  </si>
  <si>
    <t>2022-06-02</t>
  </si>
  <si>
    <t>2022-06-03</t>
  </si>
  <si>
    <t>2022-06-04</t>
  </si>
  <si>
    <t>2022-06-05</t>
  </si>
  <si>
    <t>2022-06-06</t>
  </si>
  <si>
    <t>2022-06-07</t>
  </si>
  <si>
    <t>2022-06-08</t>
  </si>
  <si>
    <t>2022-06-09</t>
  </si>
  <si>
    <t>2022-06-10</t>
  </si>
  <si>
    <t>2022-06-11</t>
  </si>
  <si>
    <t>2022-06-12</t>
  </si>
  <si>
    <t>2022-06-13</t>
  </si>
  <si>
    <t>2022-06-14</t>
  </si>
  <si>
    <t>2022-06-15</t>
  </si>
  <si>
    <t>2022-06-16</t>
  </si>
  <si>
    <t>2022-06-17</t>
  </si>
  <si>
    <t>2022-06-18</t>
  </si>
  <si>
    <t>2022-06-19</t>
  </si>
  <si>
    <t>2022-06-20</t>
  </si>
  <si>
    <t>2022-06-21</t>
  </si>
  <si>
    <t>2022-06-22</t>
  </si>
  <si>
    <t>2022-06-23</t>
  </si>
  <si>
    <t>2022-06-24</t>
  </si>
  <si>
    <t>2022-06-25</t>
  </si>
  <si>
    <t>2022-06-26</t>
  </si>
  <si>
    <t>2022-06-27</t>
  </si>
  <si>
    <t>2022-06-28</t>
  </si>
  <si>
    <t>2022-06-29</t>
  </si>
  <si>
    <t>2022-06-30</t>
  </si>
  <si>
    <t>2022-07-01</t>
  </si>
  <si>
    <t>2022-07-02</t>
  </si>
  <si>
    <t>2022-07-03</t>
  </si>
  <si>
    <t>2022-07-04</t>
  </si>
  <si>
    <t>2022-07-05</t>
  </si>
  <si>
    <t>2022-07-06</t>
  </si>
  <si>
    <t>2022-07-07</t>
  </si>
  <si>
    <t>2022-07-08</t>
  </si>
  <si>
    <t>2022-07-09</t>
  </si>
  <si>
    <t>2022-07-10</t>
  </si>
  <si>
    <t>2022-07-11</t>
  </si>
  <si>
    <t>2022-07-12</t>
  </si>
  <si>
    <t>2022-07-13</t>
  </si>
  <si>
    <t>2022-07-14</t>
  </si>
  <si>
    <t>2022-07-15</t>
  </si>
  <si>
    <t>2022-07-16</t>
  </si>
  <si>
    <t>2022-07-17</t>
  </si>
  <si>
    <t>2022-07-18</t>
  </si>
  <si>
    <t>2022-07-19</t>
  </si>
  <si>
    <t>2022-07-20</t>
  </si>
  <si>
    <t>2022-07-21</t>
  </si>
  <si>
    <t>2022-07-22</t>
  </si>
  <si>
    <t>2022-07-23</t>
  </si>
  <si>
    <t>2022-07-24</t>
  </si>
  <si>
    <t>2022-07-25</t>
  </si>
  <si>
    <t>2022-07-26</t>
  </si>
  <si>
    <t>2022-07-27</t>
  </si>
  <si>
    <t>2022-07-28</t>
  </si>
  <si>
    <t>2022-07-29</t>
  </si>
  <si>
    <t>2022-07-30</t>
  </si>
  <si>
    <t>2022-07-31</t>
  </si>
  <si>
    <t>2022-08-01</t>
  </si>
  <si>
    <t>2022-08-02</t>
  </si>
  <si>
    <t>2022-08-03</t>
  </si>
  <si>
    <t>2022-08-04</t>
  </si>
  <si>
    <t>2022-08-05</t>
  </si>
  <si>
    <t>2022-08-06</t>
  </si>
  <si>
    <t>2022-08-07</t>
  </si>
  <si>
    <t>2022-08-08</t>
  </si>
  <si>
    <t>2022-08-09</t>
  </si>
  <si>
    <t>2022-08-10</t>
  </si>
  <si>
    <t>2022-08-11</t>
  </si>
  <si>
    <t>2022-08-12</t>
  </si>
  <si>
    <t>2022-08-13</t>
  </si>
  <si>
    <t>2022-08-14</t>
  </si>
  <si>
    <t>2022-08-15</t>
  </si>
  <si>
    <t>2022-08-16</t>
  </si>
  <si>
    <t>2022-08-17</t>
  </si>
  <si>
    <t>2022-08-18</t>
  </si>
  <si>
    <t>2022-08-19</t>
  </si>
  <si>
    <t>2022-08-20</t>
  </si>
  <si>
    <t>2022-08-21</t>
  </si>
  <si>
    <t>2022-08-22</t>
  </si>
  <si>
    <t>2022-08-23</t>
  </si>
  <si>
    <t>2022-08-24</t>
  </si>
  <si>
    <t>2022-08-25</t>
  </si>
  <si>
    <t>2022-08-26</t>
  </si>
  <si>
    <t>2022-08-27</t>
  </si>
  <si>
    <t>2022-08-28</t>
  </si>
  <si>
    <t>2022-08-29</t>
  </si>
  <si>
    <t>2022-08-30</t>
  </si>
  <si>
    <t>2022-08-31</t>
  </si>
  <si>
    <t>2022-09-01</t>
  </si>
  <si>
    <t>2022-09-02</t>
  </si>
  <si>
    <t>2022-09-03</t>
  </si>
  <si>
    <t>2022-09-04</t>
  </si>
  <si>
    <t>2022-09-05</t>
  </si>
  <si>
    <t>2022-09-06</t>
  </si>
  <si>
    <t>2022-09-07</t>
  </si>
  <si>
    <t>2022-09-08</t>
  </si>
  <si>
    <t>2022-09-09</t>
  </si>
  <si>
    <t>2022-09-10</t>
  </si>
  <si>
    <t>2022-09-11</t>
  </si>
  <si>
    <t>2022-09-12</t>
  </si>
  <si>
    <t>2022-09-13</t>
  </si>
  <si>
    <t>2022-09-14</t>
  </si>
  <si>
    <t>2022-09-15</t>
  </si>
  <si>
    <t>2022-09-16</t>
  </si>
  <si>
    <t>2022-09-17</t>
  </si>
  <si>
    <t>2022-09-18</t>
  </si>
  <si>
    <t>2022-09-19</t>
  </si>
  <si>
    <t>2022-09-20</t>
  </si>
  <si>
    <t>2022-09-21</t>
  </si>
  <si>
    <t>2022-09-22</t>
  </si>
  <si>
    <t>2022-09-23</t>
  </si>
  <si>
    <t>2022-09-24</t>
  </si>
  <si>
    <t>2022-09-25</t>
  </si>
  <si>
    <t>2022-09-26</t>
  </si>
  <si>
    <t>2022-09-27</t>
  </si>
  <si>
    <t>2022-09-28</t>
  </si>
  <si>
    <t>2022-09-29</t>
  </si>
  <si>
    <t>2022-09-30</t>
  </si>
  <si>
    <t>2022-10-01</t>
  </si>
  <si>
    <t>2022-10-02</t>
  </si>
  <si>
    <t>2022-10-03</t>
  </si>
  <si>
    <t>2022-10-04</t>
  </si>
  <si>
    <t>2022-10-05</t>
  </si>
  <si>
    <t>2022-10-06</t>
  </si>
  <si>
    <t>2022-10-07</t>
  </si>
  <si>
    <t>2022-10-08</t>
  </si>
  <si>
    <t>2022-10-09</t>
  </si>
  <si>
    <t>2022-10-10</t>
  </si>
  <si>
    <t>2022-10-11</t>
  </si>
  <si>
    <t>2022-10-12</t>
  </si>
  <si>
    <t>2022-10-13</t>
  </si>
  <si>
    <t>2022-10-14</t>
  </si>
  <si>
    <t>2022-10-15</t>
  </si>
  <si>
    <t>2022-10-16</t>
  </si>
  <si>
    <t>2022-10-17</t>
  </si>
  <si>
    <t>2022-10-18</t>
  </si>
  <si>
    <t>2022-10-19</t>
  </si>
  <si>
    <t>2022-10-20</t>
  </si>
  <si>
    <t>2022-10-21</t>
  </si>
  <si>
    <t>2022-10-22</t>
  </si>
  <si>
    <t>2022-10-23</t>
  </si>
  <si>
    <t>2022-10-24</t>
  </si>
  <si>
    <t>2022-10-25</t>
  </si>
  <si>
    <t>2022-10-26</t>
  </si>
  <si>
    <t>2022-10-27</t>
  </si>
  <si>
    <t>2022-10-28</t>
  </si>
  <si>
    <t>2022-10-29</t>
  </si>
  <si>
    <t>2022-10-30</t>
  </si>
  <si>
    <t>2022-10-31</t>
  </si>
  <si>
    <t>2022-11-01</t>
  </si>
  <si>
    <t>2022-11-02</t>
  </si>
  <si>
    <t>2022-11-03</t>
  </si>
  <si>
    <t>2022-11-04</t>
  </si>
  <si>
    <t>2022-11-05</t>
  </si>
  <si>
    <t>2022-11-06</t>
  </si>
  <si>
    <t>2022-11-07</t>
  </si>
  <si>
    <t>2022-11-08</t>
  </si>
  <si>
    <t>2022-11-09</t>
  </si>
  <si>
    <t>2022-11-10</t>
  </si>
  <si>
    <t>2022-11-11</t>
  </si>
  <si>
    <t>2022-11-12</t>
  </si>
  <si>
    <t>2022-11-13</t>
  </si>
  <si>
    <t>2022-11-14</t>
  </si>
  <si>
    <t>2022-11-15</t>
  </si>
  <si>
    <t>2022-11-16</t>
  </si>
  <si>
    <t>2022-11-17</t>
  </si>
  <si>
    <t>2022-11-18</t>
  </si>
  <si>
    <t>2022-11-19</t>
  </si>
  <si>
    <t>2022-11-20</t>
  </si>
  <si>
    <t>2022-11-21</t>
  </si>
  <si>
    <t>2022-11-22</t>
  </si>
  <si>
    <t>2022-11-23</t>
  </si>
  <si>
    <t>2022-11-24</t>
  </si>
  <si>
    <t>2022-11-25</t>
  </si>
  <si>
    <t>2022-11-26</t>
  </si>
  <si>
    <t>2022-11-27</t>
  </si>
  <si>
    <t>2022-11-28</t>
  </si>
  <si>
    <t>2022-11-29</t>
  </si>
  <si>
    <t>2022-11-30</t>
  </si>
  <si>
    <t>2022-12-01</t>
  </si>
  <si>
    <t>2022-12-02</t>
  </si>
  <si>
    <t>2022-12-03</t>
  </si>
  <si>
    <t>2022-12-04</t>
  </si>
  <si>
    <t>2022-12-05</t>
  </si>
  <si>
    <t>2022-12-06</t>
  </si>
  <si>
    <t>2022-12-07</t>
  </si>
  <si>
    <t>2022-12-08</t>
  </si>
  <si>
    <t>2022-12-09</t>
  </si>
  <si>
    <t>2022-12-10</t>
  </si>
  <si>
    <t>2022-12-11</t>
  </si>
  <si>
    <t>2022-12-12</t>
  </si>
  <si>
    <t>2022-12-13</t>
  </si>
  <si>
    <t>2022-12-14</t>
  </si>
  <si>
    <t>2022-12-15</t>
  </si>
  <si>
    <t>2022-12-16</t>
  </si>
  <si>
    <t>2022-12-17</t>
  </si>
  <si>
    <t>2022-12-18</t>
  </si>
  <si>
    <t>2022-12-19</t>
  </si>
  <si>
    <t>2022-12-20</t>
  </si>
  <si>
    <t>2022-12-21</t>
  </si>
  <si>
    <t>2022-12-22</t>
  </si>
  <si>
    <t>2022-12-23</t>
  </si>
  <si>
    <t>2022-12-24</t>
  </si>
  <si>
    <t>2022-12-25</t>
  </si>
  <si>
    <t>2022-12-26</t>
  </si>
  <si>
    <t>2022-12-27</t>
  </si>
  <si>
    <t>2022-12-28</t>
  </si>
  <si>
    <t>2022-12-29</t>
  </si>
  <si>
    <t>2022-12-30</t>
  </si>
  <si>
    <t>2022-12-31</t>
  </si>
  <si>
    <t>Etiquetas de columna</t>
  </si>
  <si>
    <t>Unidad Energía</t>
  </si>
  <si>
    <t>GWh</t>
  </si>
  <si>
    <t>Variación
2022 vs. 2021</t>
  </si>
  <si>
    <t>Informe Anual de Operación y Mercado 2022</t>
  </si>
  <si>
    <t>Combustible</t>
  </si>
  <si>
    <t>MWh</t>
  </si>
  <si>
    <t>FECHA</t>
  </si>
  <si>
    <t>Tipo_fuente</t>
  </si>
  <si>
    <t>Subtipo</t>
  </si>
  <si>
    <t>Renovabilidad</t>
  </si>
  <si>
    <t>GEN</t>
  </si>
  <si>
    <t>Renovable</t>
  </si>
  <si>
    <t>Fotovoltaica</t>
  </si>
  <si>
    <t>DESPACHADO CENTRALMENTE</t>
  </si>
  <si>
    <t>NO DESPACHADO CENTRALMENTE</t>
  </si>
  <si>
    <t>CICLO COMBINADO</t>
  </si>
  <si>
    <t>FILO DE AGUA</t>
  </si>
  <si>
    <t>NORMAL</t>
  </si>
  <si>
    <t>AUTOG PEQ. ESCALA</t>
  </si>
  <si>
    <t>AUTOGENERADOR</t>
  </si>
  <si>
    <t>COGENERADOR</t>
  </si>
  <si>
    <t>GEN. DISTRIBUIDA</t>
  </si>
  <si>
    <t>FILO AGUA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</si>
</sst>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[$€-2]* #,##0.00_);_([$€-2]* \(#,##0.00\);_([$€-2]* &quot;-&quot;??_)"/>
    <numFmt numFmtId="168" formatCode="_ [$€-2]* #,##0.00_ ;_ [$€-2]* \-#,##0.00_ ;_ [$€-2]* &quot;-&quot;??_ "/>
    <numFmt numFmtId="169" formatCode="_ * #,##0.00_ ;_ * \-#,##0.00_ ;_ * &quot;-&quot;??_ ;_ @_ "/>
    <numFmt numFmtId="170" formatCode="#,##0.0_);\-#,##0.0"/>
    <numFmt numFmtId="171" formatCode="_-* #,##0.00\ _P_t_s_-;\-* #,##0.00\ _P_t_s_-;_-* &quot;-&quot;??\ _P_t_s_-;_-@_-"/>
    <numFmt numFmtId="172" formatCode="_ &quot;$&quot;\ * #,##0.00_ ;_ &quot;$&quot;\ * \-#,##0.00_ ;_ &quot;$&quot;\ * &quot;-&quot;??_ ;_ @_ "/>
    <numFmt numFmtId="173" formatCode="0.0%"/>
    <numFmt numFmtId="174" formatCode="_-* #,##0.0_-;\-* #,##0.0_-;_-* &quot;-&quot;_-;_-@_-"/>
    <numFmt numFmtId="176" formatCode="_(* #,##0.0_);_(* \(#,##0.0\);_(* &quot;-&quot;??_);_(@_)"/>
    <numFmt numFmtId="177" formatCode="yyyy"/>
    <numFmt numFmtId="178" formatCode="_(* #,##0_);_(* \(#,##0\);_(* &quot;-&quot;??_);_(@_)"/>
    <numFmt numFmtId="179" formatCode="#,##0.000;\(#,##0.000\)"/>
    <numFmt numFmtId="180" formatCode="_-* #,##0.00_-;\-* #,##0.00_-;_-* &quot;-&quot;_-;_-@_-"/>
    <numFmt numFmtId="181" formatCode="#,##0.0000;\(#,##0.0000\)"/>
    <numFmt numFmtId="182" formatCode="#,##0.00000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MS Sans Serif"/>
      <family val="2"/>
    </font>
    <font>
      <b/>
      <i/>
      <sz val="11.25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MS Shell Dlg 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DEBF7"/>
        <bgColor rgb="FFDDEBF7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  <fill>
      <patternFill patternType="solid">
        <fgColor theme="7" tint="0.79998168889431442"/>
        <bgColor rgb="FFDDEBF7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</borders>
  <cellStyleXfs count="171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>
      <alignment vertical="top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7" fillId="0" borderId="6" applyNumberFormat="0" applyFill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1" fillId="20" borderId="8" applyNumberFormat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10" fontId="0" fillId="0" borderId="0" xfId="1" applyNumberFormat="1" applyFont="1"/>
    <xf numFmtId="9" fontId="0" fillId="0" borderId="0" xfId="1" applyFont="1"/>
    <xf numFmtId="2" fontId="0" fillId="0" borderId="0" xfId="0" applyNumberFormat="1"/>
    <xf numFmtId="166" fontId="0" fillId="0" borderId="0" xfId="170" applyFont="1"/>
    <xf numFmtId="166" fontId="0" fillId="0" borderId="0" xfId="0" applyNumberFormat="1"/>
    <xf numFmtId="176" fontId="0" fillId="0" borderId="0" xfId="170" applyNumberFormat="1" applyFont="1"/>
    <xf numFmtId="0" fontId="26" fillId="26" borderId="10" xfId="0" applyFont="1" applyFill="1" applyBorder="1" applyAlignment="1">
      <alignment horizontal="center" vertical="center" wrapText="1"/>
    </xf>
    <xf numFmtId="0" fontId="0" fillId="0" borderId="10" xfId="0" applyBorder="1"/>
    <xf numFmtId="177" fontId="0" fillId="0" borderId="10" xfId="0" applyNumberFormat="1" applyBorder="1" applyAlignment="1">
      <alignment horizontal="center"/>
    </xf>
    <xf numFmtId="178" fontId="0" fillId="0" borderId="10" xfId="170" applyNumberFormat="1" applyFont="1" applyBorder="1"/>
    <xf numFmtId="173" fontId="0" fillId="0" borderId="10" xfId="1" applyNumberFormat="1" applyFont="1" applyBorder="1"/>
    <xf numFmtId="9" fontId="0" fillId="0" borderId="10" xfId="1" applyFont="1" applyBorder="1"/>
    <xf numFmtId="0" fontId="32" fillId="27" borderId="10" xfId="0" applyFont="1" applyFill="1" applyBorder="1" applyAlignment="1">
      <alignment horizontal="center" vertical="center" wrapText="1"/>
    </xf>
    <xf numFmtId="0" fontId="33" fillId="27" borderId="10" xfId="0" applyFont="1" applyFill="1" applyBorder="1" applyAlignment="1">
      <alignment horizontal="center" vertical="center" wrapText="1"/>
    </xf>
    <xf numFmtId="0" fontId="34" fillId="27" borderId="10" xfId="0" applyFont="1" applyFill="1" applyBorder="1" applyAlignment="1">
      <alignment horizontal="center" vertical="center" wrapText="1"/>
    </xf>
    <xf numFmtId="0" fontId="33" fillId="27" borderId="11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174" fontId="25" fillId="0" borderId="10" xfId="0" applyNumberFormat="1" applyFont="1" applyBorder="1" applyAlignment="1">
      <alignment vertical="center" wrapText="1"/>
    </xf>
    <xf numFmtId="10" fontId="31" fillId="0" borderId="10" xfId="1" applyNumberFormat="1" applyFont="1" applyFill="1" applyBorder="1" applyAlignment="1">
      <alignment vertical="center" wrapText="1"/>
    </xf>
    <xf numFmtId="0" fontId="25" fillId="28" borderId="10" xfId="0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174" fontId="30" fillId="0" borderId="10" xfId="0" applyNumberFormat="1" applyFont="1" applyBorder="1" applyAlignment="1">
      <alignment vertical="center" wrapText="1"/>
    </xf>
    <xf numFmtId="0" fontId="29" fillId="25" borderId="10" xfId="0" applyFont="1" applyFill="1" applyBorder="1" applyAlignment="1">
      <alignment horizontal="left" vertical="center" wrapText="1"/>
    </xf>
    <xf numFmtId="174" fontId="29" fillId="25" borderId="10" xfId="0" applyNumberFormat="1" applyFont="1" applyFill="1" applyBorder="1" applyAlignment="1">
      <alignment vertical="center" wrapText="1"/>
    </xf>
    <xf numFmtId="173" fontId="29" fillId="25" borderId="10" xfId="1" applyNumberFormat="1" applyFont="1" applyFill="1" applyBorder="1" applyAlignment="1">
      <alignment vertical="center" wrapText="1"/>
    </xf>
    <xf numFmtId="174" fontId="29" fillId="0" borderId="10" xfId="0" applyNumberFormat="1" applyFont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left" vertical="center" wrapText="1"/>
    </xf>
    <xf numFmtId="174" fontId="29" fillId="24" borderId="10" xfId="0" applyNumberFormat="1" applyFont="1" applyFill="1" applyBorder="1" applyAlignment="1">
      <alignment vertical="center" wrapText="1"/>
    </xf>
    <xf numFmtId="173" fontId="29" fillId="24" borderId="10" xfId="1" applyNumberFormat="1" applyFont="1" applyFill="1" applyBorder="1" applyAlignment="1">
      <alignment vertical="center" wrapText="1"/>
    </xf>
    <xf numFmtId="0" fontId="0" fillId="0" borderId="0" xfId="0" applyAlignment="1">
      <alignment horizontal="left"/>
    </xf>
    <xf numFmtId="179" fontId="0" fillId="0" borderId="0" xfId="0" applyNumberFormat="1"/>
    <xf numFmtId="166" fontId="0" fillId="0" borderId="10" xfId="170" applyFont="1" applyBorder="1"/>
    <xf numFmtId="166" fontId="31" fillId="0" borderId="10" xfId="170" applyFont="1" applyBorder="1" applyAlignment="1">
      <alignment horizontal="right" vertical="center" wrapText="1"/>
    </xf>
    <xf numFmtId="166" fontId="31" fillId="0" borderId="10" xfId="170" applyFont="1" applyBorder="1" applyAlignment="1">
      <alignment horizontal="left" vertical="center" wrapText="1"/>
    </xf>
    <xf numFmtId="0" fontId="36" fillId="26" borderId="15" xfId="0" applyFont="1" applyFill="1" applyBorder="1" applyAlignment="1">
      <alignment horizontal="right" vertical="center" wrapText="1"/>
    </xf>
    <xf numFmtId="0" fontId="0" fillId="0" borderId="0" xfId="0" pivotButton="1"/>
    <xf numFmtId="181" fontId="0" fillId="0" borderId="0" xfId="0" applyNumberFormat="1"/>
    <xf numFmtId="0" fontId="0" fillId="0" borderId="0" xfId="0" applyAlignment="1">
      <alignment horizontal="left" indent="1"/>
    </xf>
    <xf numFmtId="2" fontId="36" fillId="26" borderId="15" xfId="0" applyNumberFormat="1" applyFont="1" applyFill="1" applyBorder="1" applyAlignment="1">
      <alignment horizontal="right" vertical="center" wrapText="1"/>
    </xf>
    <xf numFmtId="10" fontId="25" fillId="0" borderId="10" xfId="1" applyNumberFormat="1" applyFont="1" applyFill="1" applyBorder="1" applyAlignment="1">
      <alignment vertical="center" wrapText="1"/>
    </xf>
    <xf numFmtId="180" fontId="25" fillId="0" borderId="10" xfId="0" applyNumberFormat="1" applyFont="1" applyBorder="1" applyAlignment="1">
      <alignment vertical="center" wrapText="1"/>
    </xf>
    <xf numFmtId="10" fontId="25" fillId="28" borderId="10" xfId="1" applyNumberFormat="1" applyFont="1" applyFill="1" applyBorder="1" applyAlignment="1">
      <alignment vertical="center" wrapText="1"/>
    </xf>
    <xf numFmtId="180" fontId="25" fillId="28" borderId="10" xfId="0" applyNumberFormat="1" applyFont="1" applyFill="1" applyBorder="1" applyAlignment="1">
      <alignment vertical="center" wrapText="1"/>
    </xf>
    <xf numFmtId="0" fontId="35" fillId="0" borderId="15" xfId="0" applyFont="1" applyBorder="1" applyAlignment="1">
      <alignment horizontal="center" vertical="center" wrapText="1"/>
    </xf>
    <xf numFmtId="14" fontId="36" fillId="26" borderId="15" xfId="0" applyNumberFormat="1" applyFont="1" applyFill="1" applyBorder="1" applyAlignment="1">
      <alignment horizontal="left" vertical="center" wrapText="1"/>
    </xf>
    <xf numFmtId="0" fontId="36" fillId="26" borderId="15" xfId="0" applyFont="1" applyFill="1" applyBorder="1" applyAlignment="1">
      <alignment horizontal="left" vertical="center" wrapText="1"/>
    </xf>
    <xf numFmtId="179" fontId="0" fillId="30" borderId="0" xfId="0" applyNumberFormat="1" applyFill="1"/>
    <xf numFmtId="10" fontId="30" fillId="0" borderId="10" xfId="1" applyNumberFormat="1" applyFont="1" applyFill="1" applyBorder="1" applyAlignment="1">
      <alignment vertical="center" wrapText="1"/>
    </xf>
    <xf numFmtId="10" fontId="29" fillId="0" borderId="10" xfId="1" applyNumberFormat="1" applyFont="1" applyFill="1" applyBorder="1" applyAlignment="1">
      <alignment horizontal="right" vertical="center" wrapText="1"/>
    </xf>
    <xf numFmtId="10" fontId="29" fillId="25" borderId="10" xfId="1" applyNumberFormat="1" applyFont="1" applyFill="1" applyBorder="1" applyAlignment="1">
      <alignment vertical="center" wrapText="1"/>
    </xf>
    <xf numFmtId="10" fontId="29" fillId="24" borderId="10" xfId="1" applyNumberFormat="1" applyFont="1" applyFill="1" applyBorder="1" applyAlignment="1">
      <alignment vertical="center" wrapText="1"/>
    </xf>
    <xf numFmtId="179" fontId="35" fillId="29" borderId="16" xfId="0" applyNumberFormat="1" applyFont="1" applyFill="1" applyBorder="1"/>
    <xf numFmtId="182" fontId="0" fillId="0" borderId="0" xfId="0" applyNumberFormat="1"/>
    <xf numFmtId="0" fontId="27" fillId="26" borderId="0" xfId="0" applyFont="1" applyFill="1" applyAlignment="1">
      <alignment horizontal="center" vertical="center" wrapText="1"/>
    </xf>
    <xf numFmtId="0" fontId="28" fillId="26" borderId="0" xfId="0" applyFont="1" applyFill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7" fillId="26" borderId="1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</cellXfs>
  <cellStyles count="171">
    <cellStyle name="_x0001__x0004__x0001_” " xfId="2" xr:uid="{00000000-0005-0000-0000-000000000000}"/>
    <cellStyle name="20% - Accent1" xfId="3" xr:uid="{00000000-0005-0000-0000-000001000000}"/>
    <cellStyle name="20% - Accent2" xfId="4" xr:uid="{00000000-0005-0000-0000-000002000000}"/>
    <cellStyle name="20% - Accent3" xfId="5" xr:uid="{00000000-0005-0000-0000-000003000000}"/>
    <cellStyle name="20% - Accent4" xfId="6" xr:uid="{00000000-0005-0000-0000-000004000000}"/>
    <cellStyle name="20% - Accent5" xfId="7" xr:uid="{00000000-0005-0000-0000-000005000000}"/>
    <cellStyle name="20% - Accent6" xfId="8" xr:uid="{00000000-0005-0000-0000-000006000000}"/>
    <cellStyle name="40% - Accent1" xfId="9" xr:uid="{00000000-0005-0000-0000-000007000000}"/>
    <cellStyle name="40% - Accent2" xfId="10" xr:uid="{00000000-0005-0000-0000-000008000000}"/>
    <cellStyle name="40% - Accent3" xfId="11" xr:uid="{00000000-0005-0000-0000-000009000000}"/>
    <cellStyle name="40% - Accent4" xfId="12" xr:uid="{00000000-0005-0000-0000-00000A000000}"/>
    <cellStyle name="40% - Accent5" xfId="13" xr:uid="{00000000-0005-0000-0000-00000B000000}"/>
    <cellStyle name="40% - Accent6" xfId="14" xr:uid="{00000000-0005-0000-0000-00000C000000}"/>
    <cellStyle name="60% - Accent1" xfId="15" xr:uid="{00000000-0005-0000-0000-00000D000000}"/>
    <cellStyle name="60% - Accent2" xfId="16" xr:uid="{00000000-0005-0000-0000-00000E000000}"/>
    <cellStyle name="60% - Accent3" xfId="17" xr:uid="{00000000-0005-0000-0000-00000F000000}"/>
    <cellStyle name="60% - Accent4" xfId="18" xr:uid="{00000000-0005-0000-0000-000010000000}"/>
    <cellStyle name="60% - Accent5" xfId="19" xr:uid="{00000000-0005-0000-0000-000011000000}"/>
    <cellStyle name="60% - Accent6" xfId="20" xr:uid="{00000000-0005-0000-0000-000012000000}"/>
    <cellStyle name="Accent1" xfId="21" xr:uid="{00000000-0005-0000-0000-000013000000}"/>
    <cellStyle name="Accent2" xfId="22" xr:uid="{00000000-0005-0000-0000-000014000000}"/>
    <cellStyle name="Accent3" xfId="23" xr:uid="{00000000-0005-0000-0000-000015000000}"/>
    <cellStyle name="Accent4" xfId="24" xr:uid="{00000000-0005-0000-0000-000016000000}"/>
    <cellStyle name="Accent5" xfId="25" xr:uid="{00000000-0005-0000-0000-000017000000}"/>
    <cellStyle name="Accent6" xfId="26" xr:uid="{00000000-0005-0000-0000-000018000000}"/>
    <cellStyle name="Bad" xfId="27" xr:uid="{00000000-0005-0000-0000-000019000000}"/>
    <cellStyle name="Calculation" xfId="28" xr:uid="{00000000-0005-0000-0000-00001A000000}"/>
    <cellStyle name="Check Cell" xfId="29" xr:uid="{00000000-0005-0000-0000-00001B000000}"/>
    <cellStyle name="Estilo 1" xfId="30" xr:uid="{00000000-0005-0000-0000-00001C000000}"/>
    <cellStyle name="Estilo 1 2" xfId="31" xr:uid="{00000000-0005-0000-0000-00001D000000}"/>
    <cellStyle name="Estilo 1 3" xfId="32" xr:uid="{00000000-0005-0000-0000-00001E000000}"/>
    <cellStyle name="Estilo 1 4" xfId="33" xr:uid="{00000000-0005-0000-0000-00001F000000}"/>
    <cellStyle name="Estilo 2" xfId="34" xr:uid="{00000000-0005-0000-0000-000020000000}"/>
    <cellStyle name="Euro" xfId="35" xr:uid="{00000000-0005-0000-0000-000021000000}"/>
    <cellStyle name="Euro 2" xfId="36" xr:uid="{00000000-0005-0000-0000-000022000000}"/>
    <cellStyle name="Euro 3" xfId="37" xr:uid="{00000000-0005-0000-0000-000023000000}"/>
    <cellStyle name="Euro 4" xfId="38" xr:uid="{00000000-0005-0000-0000-000024000000}"/>
    <cellStyle name="Explanatory Text" xfId="39" xr:uid="{00000000-0005-0000-0000-000025000000}"/>
    <cellStyle name="Good" xfId="40" xr:uid="{00000000-0005-0000-0000-000026000000}"/>
    <cellStyle name="Heading 1" xfId="41" xr:uid="{00000000-0005-0000-0000-000027000000}"/>
    <cellStyle name="Heading 2" xfId="42" xr:uid="{00000000-0005-0000-0000-000028000000}"/>
    <cellStyle name="Heading 3" xfId="43" xr:uid="{00000000-0005-0000-0000-000029000000}"/>
    <cellStyle name="Heading 4" xfId="44" xr:uid="{00000000-0005-0000-0000-00002A000000}"/>
    <cellStyle name="Hipervínculo 2" xfId="45" xr:uid="{00000000-0005-0000-0000-00002B000000}"/>
    <cellStyle name="Input" xfId="46" xr:uid="{00000000-0005-0000-0000-00002C000000}"/>
    <cellStyle name="Linked Cell" xfId="47" xr:uid="{00000000-0005-0000-0000-00002D000000}"/>
    <cellStyle name="Millares" xfId="170" builtinId="3"/>
    <cellStyle name="Millares 12" xfId="48" xr:uid="{00000000-0005-0000-0000-00002F000000}"/>
    <cellStyle name="Millares 13" xfId="49" xr:uid="{00000000-0005-0000-0000-000030000000}"/>
    <cellStyle name="Millares 14" xfId="50" xr:uid="{00000000-0005-0000-0000-000031000000}"/>
    <cellStyle name="Millares 2" xfId="51" xr:uid="{00000000-0005-0000-0000-000032000000}"/>
    <cellStyle name="Millares 2 2" xfId="52" xr:uid="{00000000-0005-0000-0000-000033000000}"/>
    <cellStyle name="Millares 2_Oferta_electricidad_2010" xfId="53" xr:uid="{00000000-0005-0000-0000-000034000000}"/>
    <cellStyle name="Millares 3" xfId="54" xr:uid="{00000000-0005-0000-0000-000035000000}"/>
    <cellStyle name="Millares 4" xfId="55" xr:uid="{00000000-0005-0000-0000-000036000000}"/>
    <cellStyle name="Millares 5" xfId="56" xr:uid="{00000000-0005-0000-0000-000037000000}"/>
    <cellStyle name="Millares 6" xfId="57" xr:uid="{00000000-0005-0000-0000-000038000000}"/>
    <cellStyle name="Millares 6 2" xfId="58" xr:uid="{00000000-0005-0000-0000-000039000000}"/>
    <cellStyle name="Millares 7" xfId="59" xr:uid="{00000000-0005-0000-0000-00003A000000}"/>
    <cellStyle name="Millares 8" xfId="60" xr:uid="{00000000-0005-0000-0000-00003B000000}"/>
    <cellStyle name="Moneda 2" xfId="61" xr:uid="{00000000-0005-0000-0000-00003C000000}"/>
    <cellStyle name="Neutral 2" xfId="62" xr:uid="{00000000-0005-0000-0000-00003D000000}"/>
    <cellStyle name="Normal" xfId="0" builtinId="0"/>
    <cellStyle name="Normal 10" xfId="63" xr:uid="{00000000-0005-0000-0000-00003F000000}"/>
    <cellStyle name="Normal 10 2" xfId="64" xr:uid="{00000000-0005-0000-0000-000040000000}"/>
    <cellStyle name="Normal 10 3" xfId="65" xr:uid="{00000000-0005-0000-0000-000041000000}"/>
    <cellStyle name="Normal 10 4" xfId="66" xr:uid="{00000000-0005-0000-0000-000042000000}"/>
    <cellStyle name="Normal 11" xfId="67" xr:uid="{00000000-0005-0000-0000-000043000000}"/>
    <cellStyle name="Normal 11 2" xfId="68" xr:uid="{00000000-0005-0000-0000-000044000000}"/>
    <cellStyle name="Normal 11 3" xfId="69" xr:uid="{00000000-0005-0000-0000-000045000000}"/>
    <cellStyle name="Normal 11 4" xfId="70" xr:uid="{00000000-0005-0000-0000-000046000000}"/>
    <cellStyle name="Normal 11 5" xfId="71" xr:uid="{00000000-0005-0000-0000-000047000000}"/>
    <cellStyle name="Normal 12" xfId="72" xr:uid="{00000000-0005-0000-0000-000048000000}"/>
    <cellStyle name="Normal 12 2" xfId="73" xr:uid="{00000000-0005-0000-0000-000049000000}"/>
    <cellStyle name="Normal 12 3" xfId="74" xr:uid="{00000000-0005-0000-0000-00004A000000}"/>
    <cellStyle name="Normal 12 4" xfId="75" xr:uid="{00000000-0005-0000-0000-00004B000000}"/>
    <cellStyle name="Normal 13" xfId="76" xr:uid="{00000000-0005-0000-0000-00004C000000}"/>
    <cellStyle name="Normal 13 2" xfId="77" xr:uid="{00000000-0005-0000-0000-00004D000000}"/>
    <cellStyle name="Normal 14" xfId="78" xr:uid="{00000000-0005-0000-0000-00004E000000}"/>
    <cellStyle name="Normal 15" xfId="79" xr:uid="{00000000-0005-0000-0000-00004F000000}"/>
    <cellStyle name="Normal 16" xfId="80" xr:uid="{00000000-0005-0000-0000-000050000000}"/>
    <cellStyle name="Normal 17" xfId="81" xr:uid="{00000000-0005-0000-0000-000051000000}"/>
    <cellStyle name="Normal 18" xfId="82" xr:uid="{00000000-0005-0000-0000-000052000000}"/>
    <cellStyle name="Normal 19" xfId="83" xr:uid="{00000000-0005-0000-0000-000053000000}"/>
    <cellStyle name="Normal 2" xfId="84" xr:uid="{00000000-0005-0000-0000-000054000000}"/>
    <cellStyle name="Normal 2 2" xfId="85" xr:uid="{00000000-0005-0000-0000-000055000000}"/>
    <cellStyle name="Normal 2 2 2" xfId="86" xr:uid="{00000000-0005-0000-0000-000056000000}"/>
    <cellStyle name="Normal 2 3" xfId="87" xr:uid="{00000000-0005-0000-0000-000057000000}"/>
    <cellStyle name="Normal 2 4" xfId="88" xr:uid="{00000000-0005-0000-0000-000058000000}"/>
    <cellStyle name="Normal 2 5" xfId="89" xr:uid="{00000000-0005-0000-0000-000059000000}"/>
    <cellStyle name="Normal 2 6" xfId="90" xr:uid="{00000000-0005-0000-0000-00005A000000}"/>
    <cellStyle name="Normal 20" xfId="91" xr:uid="{00000000-0005-0000-0000-00005B000000}"/>
    <cellStyle name="Normal 21" xfId="92" xr:uid="{00000000-0005-0000-0000-00005C000000}"/>
    <cellStyle name="Normal 22" xfId="93" xr:uid="{00000000-0005-0000-0000-00005D000000}"/>
    <cellStyle name="Normal 23" xfId="94" xr:uid="{00000000-0005-0000-0000-00005E000000}"/>
    <cellStyle name="Normal 24" xfId="95" xr:uid="{00000000-0005-0000-0000-00005F000000}"/>
    <cellStyle name="Normal 25" xfId="96" xr:uid="{00000000-0005-0000-0000-000060000000}"/>
    <cellStyle name="Normal 26" xfId="97" xr:uid="{00000000-0005-0000-0000-000061000000}"/>
    <cellStyle name="Normal 27" xfId="98" xr:uid="{00000000-0005-0000-0000-000062000000}"/>
    <cellStyle name="Normal 28" xfId="99" xr:uid="{00000000-0005-0000-0000-000063000000}"/>
    <cellStyle name="Normal 29" xfId="100" xr:uid="{00000000-0005-0000-0000-000064000000}"/>
    <cellStyle name="Normal 3" xfId="101" xr:uid="{00000000-0005-0000-0000-000065000000}"/>
    <cellStyle name="Normal 3 2" xfId="102" xr:uid="{00000000-0005-0000-0000-000066000000}"/>
    <cellStyle name="Normal 3 2 2" xfId="103" xr:uid="{00000000-0005-0000-0000-000067000000}"/>
    <cellStyle name="Normal 3 3" xfId="104" xr:uid="{00000000-0005-0000-0000-000068000000}"/>
    <cellStyle name="Normal 30" xfId="105" xr:uid="{00000000-0005-0000-0000-000069000000}"/>
    <cellStyle name="Normal 30 2" xfId="106" xr:uid="{00000000-0005-0000-0000-00006A000000}"/>
    <cellStyle name="Normal 4" xfId="107" xr:uid="{00000000-0005-0000-0000-00006B000000}"/>
    <cellStyle name="Normal 4 10" xfId="108" xr:uid="{00000000-0005-0000-0000-00006C000000}"/>
    <cellStyle name="Normal 4 11" xfId="109" xr:uid="{00000000-0005-0000-0000-00006D000000}"/>
    <cellStyle name="Normal 4 12" xfId="110" xr:uid="{00000000-0005-0000-0000-00006E000000}"/>
    <cellStyle name="Normal 4 13" xfId="111" xr:uid="{00000000-0005-0000-0000-00006F000000}"/>
    <cellStyle name="Normal 4 14" xfId="112" xr:uid="{00000000-0005-0000-0000-000070000000}"/>
    <cellStyle name="Normal 4 15" xfId="113" xr:uid="{00000000-0005-0000-0000-000071000000}"/>
    <cellStyle name="Normal 4 16" xfId="114" xr:uid="{00000000-0005-0000-0000-000072000000}"/>
    <cellStyle name="Normal 4 17" xfId="115" xr:uid="{00000000-0005-0000-0000-000073000000}"/>
    <cellStyle name="Normal 4 18" xfId="116" xr:uid="{00000000-0005-0000-0000-000074000000}"/>
    <cellStyle name="Normal 4 19" xfId="117" xr:uid="{00000000-0005-0000-0000-000075000000}"/>
    <cellStyle name="Normal 4 2" xfId="118" xr:uid="{00000000-0005-0000-0000-000076000000}"/>
    <cellStyle name="Normal 4 2 2" xfId="119" xr:uid="{00000000-0005-0000-0000-000077000000}"/>
    <cellStyle name="Normal 4 2 3" xfId="120" xr:uid="{00000000-0005-0000-0000-000078000000}"/>
    <cellStyle name="Normal 4 2 4" xfId="121" xr:uid="{00000000-0005-0000-0000-000079000000}"/>
    <cellStyle name="Normal 4 20" xfId="122" xr:uid="{00000000-0005-0000-0000-00007A000000}"/>
    <cellStyle name="Normal 4 21" xfId="123" xr:uid="{00000000-0005-0000-0000-00007B000000}"/>
    <cellStyle name="Normal 4 22" xfId="124" xr:uid="{00000000-0005-0000-0000-00007C000000}"/>
    <cellStyle name="Normal 4 23" xfId="125" xr:uid="{00000000-0005-0000-0000-00007D000000}"/>
    <cellStyle name="Normal 4 24" xfId="126" xr:uid="{00000000-0005-0000-0000-00007E000000}"/>
    <cellStyle name="Normal 4 24 2" xfId="127" xr:uid="{00000000-0005-0000-0000-00007F000000}"/>
    <cellStyle name="Normal 4 25" xfId="128" xr:uid="{00000000-0005-0000-0000-000080000000}"/>
    <cellStyle name="Normal 4 3" xfId="129" xr:uid="{00000000-0005-0000-0000-000081000000}"/>
    <cellStyle name="Normal 4 4" xfId="130" xr:uid="{00000000-0005-0000-0000-000082000000}"/>
    <cellStyle name="Normal 4 5" xfId="131" xr:uid="{00000000-0005-0000-0000-000083000000}"/>
    <cellStyle name="Normal 4 6" xfId="132" xr:uid="{00000000-0005-0000-0000-000084000000}"/>
    <cellStyle name="Normal 4 7" xfId="133" xr:uid="{00000000-0005-0000-0000-000085000000}"/>
    <cellStyle name="Normal 4 8" xfId="134" xr:uid="{00000000-0005-0000-0000-000086000000}"/>
    <cellStyle name="Normal 4 9" xfId="135" xr:uid="{00000000-0005-0000-0000-000087000000}"/>
    <cellStyle name="Normal 5" xfId="136" xr:uid="{00000000-0005-0000-0000-000088000000}"/>
    <cellStyle name="Normal 5 2" xfId="137" xr:uid="{00000000-0005-0000-0000-000089000000}"/>
    <cellStyle name="Normal 6" xfId="138" xr:uid="{00000000-0005-0000-0000-00008A000000}"/>
    <cellStyle name="Normal 7" xfId="139" xr:uid="{00000000-0005-0000-0000-00008B000000}"/>
    <cellStyle name="Normal 7 2" xfId="140" xr:uid="{00000000-0005-0000-0000-00008C000000}"/>
    <cellStyle name="Normal 7 3" xfId="141" xr:uid="{00000000-0005-0000-0000-00008D000000}"/>
    <cellStyle name="Normal 7 4" xfId="142" xr:uid="{00000000-0005-0000-0000-00008E000000}"/>
    <cellStyle name="Normal 8" xfId="143" xr:uid="{00000000-0005-0000-0000-00008F000000}"/>
    <cellStyle name="Normal 8 2" xfId="144" xr:uid="{00000000-0005-0000-0000-000090000000}"/>
    <cellStyle name="Normal 8 3" xfId="145" xr:uid="{00000000-0005-0000-0000-000091000000}"/>
    <cellStyle name="Normal 8 4" xfId="146" xr:uid="{00000000-0005-0000-0000-000092000000}"/>
    <cellStyle name="Normal 9" xfId="147" xr:uid="{00000000-0005-0000-0000-000093000000}"/>
    <cellStyle name="Normal 9 2" xfId="148" xr:uid="{00000000-0005-0000-0000-000094000000}"/>
    <cellStyle name="Normal 9 3" xfId="149" xr:uid="{00000000-0005-0000-0000-000095000000}"/>
    <cellStyle name="Normal 9 4" xfId="150" xr:uid="{00000000-0005-0000-0000-000096000000}"/>
    <cellStyle name="Note" xfId="151" xr:uid="{00000000-0005-0000-0000-000097000000}"/>
    <cellStyle name="Note 2" xfId="152" xr:uid="{00000000-0005-0000-0000-000098000000}"/>
    <cellStyle name="Output" xfId="153" xr:uid="{00000000-0005-0000-0000-000099000000}"/>
    <cellStyle name="Porcentaje" xfId="1" builtinId="5"/>
    <cellStyle name="Porcentaje 2" xfId="154" xr:uid="{00000000-0005-0000-0000-00009B000000}"/>
    <cellStyle name="Porcentaje 3" xfId="155" xr:uid="{00000000-0005-0000-0000-00009C000000}"/>
    <cellStyle name="Porcentual 2" xfId="156" xr:uid="{00000000-0005-0000-0000-00009D000000}"/>
    <cellStyle name="Porcentual 3" xfId="157" xr:uid="{00000000-0005-0000-0000-00009E000000}"/>
    <cellStyle name="Porcentual 3 2" xfId="158" xr:uid="{00000000-0005-0000-0000-00009F000000}"/>
    <cellStyle name="Porcentual 3 3" xfId="159" xr:uid="{00000000-0005-0000-0000-0000A0000000}"/>
    <cellStyle name="Porcentual 3 4" xfId="160" xr:uid="{00000000-0005-0000-0000-0000A1000000}"/>
    <cellStyle name="Porcentual 4" xfId="161" xr:uid="{00000000-0005-0000-0000-0000A2000000}"/>
    <cellStyle name="Porcentual 4 2" xfId="162" xr:uid="{00000000-0005-0000-0000-0000A3000000}"/>
    <cellStyle name="Porcentual 5" xfId="163" xr:uid="{00000000-0005-0000-0000-0000A4000000}"/>
    <cellStyle name="Porcentual 6" xfId="164" xr:uid="{00000000-0005-0000-0000-0000A5000000}"/>
    <cellStyle name="Porcentual 7" xfId="165" xr:uid="{00000000-0005-0000-0000-0000A6000000}"/>
    <cellStyle name="þ_x001d_ð'&amp;Oý—&amp;HýG_x0008_L_x0012_+_x0013__x0007__x0001__x0001_" xfId="166" xr:uid="{00000000-0005-0000-0000-0000A7000000}"/>
    <cellStyle name="Title" xfId="167" xr:uid="{00000000-0005-0000-0000-0000A8000000}"/>
    <cellStyle name="Total 2" xfId="168" xr:uid="{00000000-0005-0000-0000-0000A9000000}"/>
    <cellStyle name="Warning Text" xfId="169" xr:uid="{00000000-0005-0000-0000-0000AA000000}"/>
  </cellStyles>
  <dxfs count="2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5" tint="0.39997558519241921"/>
        </patternFill>
      </fill>
    </dxf>
  </dxfs>
  <tableStyles count="0" defaultTableStyle="TableStyleMedium2" defaultPivotStyle="PivotStyleLight16"/>
  <colors>
    <mruColors>
      <color rgb="FF77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pivotCacheDefinition" Target="pivotCache/pivotCacheDefinition1.xml"/><Relationship Id="rId26" Type="http://schemas.openxmlformats.org/officeDocument/2006/relationships/sheetMetadata" Target="metadata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pivotCacheDefinition" Target="pivotCache/pivotCacheDefinition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onnections" Target="connections.xml"/><Relationship Id="rId10" Type="http://schemas.openxmlformats.org/officeDocument/2006/relationships/externalLink" Target="externalLinks/externalLink1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Generación Renovable GWh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Hoja1!$A$4:$A$10</c:f>
              <c:numCache>
                <c:formatCode>yyyy</c:formatCode>
                <c:ptCount val="7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  <c:pt idx="5">
                  <c:v>44197</c:v>
                </c:pt>
                <c:pt idx="6">
                  <c:v>44562</c:v>
                </c:pt>
              </c:numCache>
            </c:numRef>
          </c:cat>
          <c:val>
            <c:numRef>
              <c:f>Hoja1!$B$4:$B$10</c:f>
              <c:numCache>
                <c:formatCode>_(* #,##0_);_(* \(#,##0\);_(* "-"??_);_(@_)</c:formatCode>
                <c:ptCount val="7"/>
                <c:pt idx="0">
                  <c:v>47447.533279780131</c:v>
                </c:pt>
                <c:pt idx="1">
                  <c:v>57984.216364489723</c:v>
                </c:pt>
                <c:pt idx="2">
                  <c:v>57436.516799880163</c:v>
                </c:pt>
                <c:pt idx="3">
                  <c:v>55334.132388439801</c:v>
                </c:pt>
                <c:pt idx="4">
                  <c:v>50764.053668189605</c:v>
                </c:pt>
                <c:pt idx="5">
                  <c:v>61676.607993569785</c:v>
                </c:pt>
                <c:pt idx="6">
                  <c:v>65690.244068420026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BD1-91F7-11FC66A13506}"/>
            </c:ext>
          </c:extLst>
        </c:ser>
        <c:ser>
          <c:idx val="1"/>
          <c:order val="1"/>
          <c:tx>
            <c:strRef>
              <c:f>Hoja1!$C$3</c:f>
              <c:strCache>
                <c:ptCount val="1"/>
                <c:pt idx="0">
                  <c:v>Generación No Renovable GWh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Hoja1!$A$4:$A$10</c:f>
              <c:numCache>
                <c:formatCode>yyyy</c:formatCode>
                <c:ptCount val="7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  <c:pt idx="5">
                  <c:v>44197</c:v>
                </c:pt>
                <c:pt idx="6">
                  <c:v>44562</c:v>
                </c:pt>
              </c:numCache>
            </c:numRef>
          </c:cat>
          <c:val>
            <c:numRef>
              <c:f>Hoja1!$C$4:$C$10</c:f>
              <c:numCache>
                <c:formatCode>_(* #,##0_);_(* \(#,##0\);_(* "-"??_);_(@_)</c:formatCode>
                <c:ptCount val="7"/>
                <c:pt idx="0">
                  <c:v>18494.639406250011</c:v>
                </c:pt>
                <c:pt idx="1">
                  <c:v>8682.8809254800017</c:v>
                </c:pt>
                <c:pt idx="2">
                  <c:v>11511.71551509</c:v>
                </c:pt>
                <c:pt idx="3">
                  <c:v>14780.466035160001</c:v>
                </c:pt>
                <c:pt idx="4">
                  <c:v>18560.850650390003</c:v>
                </c:pt>
                <c:pt idx="5">
                  <c:v>12261.475570899993</c:v>
                </c:pt>
                <c:pt idx="6">
                  <c:v>11215.058974780055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BD1-91F7-11FC66A13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47250888"/>
        <c:axId val="647240720"/>
      </c:barChart>
      <c:lineChart>
        <c:grouping val="standard"/>
        <c:varyColors val="0"/>
        <c:ser>
          <c:idx val="3"/>
          <c:order val="3"/>
          <c:tx>
            <c:strRef>
              <c:f>Hoja1!$E$3</c:f>
              <c:strCache>
                <c:ptCount val="1"/>
                <c:pt idx="0">
                  <c:v>Crecimiento respecto al año anterior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6247549095888705E-3"/>
                  <c:y val="-7.50778725973435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33-4BD1-91F7-11FC66A13506}"/>
                </c:ext>
              </c:extLst>
            </c:dLbl>
            <c:dLbl>
              <c:idx val="1"/>
              <c:layout>
                <c:manualLayout>
                  <c:x val="3.684759266751699E-3"/>
                  <c:y val="-8.4795277898631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33-4BD1-91F7-11FC66A13506}"/>
                </c:ext>
              </c:extLst>
            </c:dLbl>
            <c:dLbl>
              <c:idx val="2"/>
              <c:layout>
                <c:manualLayout>
                  <c:x val="6.910460303134045E-3"/>
                  <c:y val="6.8660285786942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33-4BD1-91F7-11FC66A13506}"/>
                </c:ext>
              </c:extLst>
            </c:dLbl>
            <c:dLbl>
              <c:idx val="3"/>
              <c:layout>
                <c:manualLayout>
                  <c:x val="3.7182160530328965E-3"/>
                  <c:y val="9.1406054313968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33-4BD1-91F7-11FC66A13506}"/>
                </c:ext>
              </c:extLst>
            </c:dLbl>
            <c:dLbl>
              <c:idx val="4"/>
              <c:layout>
                <c:manualLayout>
                  <c:x val="5.6275870654508104E-3"/>
                  <c:y val="-8.5203935975628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33-4BD1-91F7-11FC66A13506}"/>
                </c:ext>
              </c:extLst>
            </c:dLbl>
            <c:dLbl>
              <c:idx val="5"/>
              <c:layout>
                <c:manualLayout>
                  <c:x val="-1.4034888425508221E-2"/>
                  <c:y val="-2.3306877709070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33-4BD1-91F7-11FC66A13506}"/>
                </c:ext>
              </c:extLst>
            </c:dLbl>
            <c:dLbl>
              <c:idx val="6"/>
              <c:layout>
                <c:manualLayout>
                  <c:x val="9.5801562354112853E-3"/>
                  <c:y val="7.1849346481259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33-4BD1-91F7-11FC66A135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Hoja1!$A$4:$A$10</c:f>
              <c:numCache>
                <c:formatCode>yyyy</c:formatCode>
                <c:ptCount val="7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  <c:pt idx="5">
                  <c:v>44197</c:v>
                </c:pt>
                <c:pt idx="6">
                  <c:v>44562</c:v>
                </c:pt>
              </c:numCache>
            </c:numRef>
          </c:cat>
          <c:val>
            <c:numRef>
              <c:f>Hoja1!$E$4:$E$10</c:f>
              <c:numCache>
                <c:formatCode>0.0%</c:formatCode>
                <c:ptCount val="7"/>
                <c:pt idx="0">
                  <c:v>-9.1106709019094234E-3</c:v>
                </c:pt>
                <c:pt idx="1">
                  <c:v>1.0993338169052791E-2</c:v>
                </c:pt>
                <c:pt idx="2">
                  <c:v>3.421680435670682E-2</c:v>
                </c:pt>
                <c:pt idx="3">
                  <c:v>1.6916548393896891E-2</c:v>
                </c:pt>
                <c:pt idx="4">
                  <c:v>-1.1282134755028705E-2</c:v>
                </c:pt>
                <c:pt idx="5">
                  <c:v>6.6499657275419288E-2</c:v>
                </c:pt>
                <c:pt idx="6">
                  <c:v>4.0194935797652986E-2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3-4BD1-91F7-11FC66A13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635624"/>
        <c:axId val="122862250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v/>
                </c:tx>
                <c:spPr>
                  <a:ln w="28575" cap="rnd">
                    <a:solidFill>
                      <a:schemeClr val="bg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6"/>
                    <c:layout>
                      <c:manualLayout>
                        <c:x val="0"/>
                        <c:y val="-2.622950819672131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7A33-4BD1-91F7-11FC66A1350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Hoja1!$A$4:$A$10</c15:sqref>
                        </c15:formulaRef>
                      </c:ext>
                    </c:extLst>
                    <c:numCache>
                      <c:formatCode>yyyy</c:formatCode>
                      <c:ptCount val="7"/>
                      <c:pt idx="0">
                        <c:v>42370</c:v>
                      </c:pt>
                      <c:pt idx="1">
                        <c:v>42736</c:v>
                      </c:pt>
                      <c:pt idx="2">
                        <c:v>43101</c:v>
                      </c:pt>
                      <c:pt idx="3">
                        <c:v>43466</c:v>
                      </c:pt>
                      <c:pt idx="4">
                        <c:v>43831</c:v>
                      </c:pt>
                      <c:pt idx="5">
                        <c:v>44197</c:v>
                      </c:pt>
                      <c:pt idx="6">
                        <c:v>44562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Hoja1!$D$4:$D$9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6"/>
                      <c:pt idx="0">
                        <c:v>65942.172686030099</c:v>
                      </c:pt>
                      <c:pt idx="1">
                        <c:v>66667.097289969708</c:v>
                      </c:pt>
                      <c:pt idx="2">
                        <c:v>68948.232314970141</c:v>
                      </c:pt>
                      <c:pt idx="3">
                        <c:v>70114.598423599979</c:v>
                      </c:pt>
                      <c:pt idx="4">
                        <c:v>69323.556075890199</c:v>
                      </c:pt>
                      <c:pt idx="5">
                        <c:v>73933.548796050207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7A33-4BD1-91F7-11FC66A13506}"/>
                  </c:ext>
                </c:extLst>
              </c15:ser>
            </c15:filteredLineSeries>
          </c:ext>
        </c:extLst>
      </c:lineChart>
      <c:dateAx>
        <c:axId val="647250888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7240720"/>
        <c:crosses val="autoZero"/>
        <c:auto val="1"/>
        <c:lblOffset val="100"/>
        <c:baseTimeUnit val="years"/>
      </c:dateAx>
      <c:valAx>
        <c:axId val="647240720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7250888"/>
        <c:crosses val="autoZero"/>
        <c:crossBetween val="between"/>
      </c:valAx>
      <c:valAx>
        <c:axId val="1228622504"/>
        <c:scaling>
          <c:orientation val="minMax"/>
          <c:max val="7.0000000000000007E-2"/>
          <c:min val="-7.0000000000000007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28635624"/>
        <c:crosses val="max"/>
        <c:crossBetween val="between"/>
        <c:majorUnit val="1.0000000000000002E-2"/>
      </c:valAx>
      <c:dateAx>
        <c:axId val="1228635624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1228622504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Hoja2!$B$3</c:f>
              <c:strCache>
                <c:ptCount val="1"/>
                <c:pt idx="0">
                  <c:v>Generación Renovable 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Hoja2!$A$4:$A$10</c:f>
              <c:numCache>
                <c:formatCode>yyyy</c:formatCode>
                <c:ptCount val="7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  <c:pt idx="5">
                  <c:v>44197</c:v>
                </c:pt>
                <c:pt idx="6">
                  <c:v>44562</c:v>
                </c:pt>
              </c:numCache>
            </c:numRef>
          </c:cat>
          <c:val>
            <c:numRef>
              <c:f>Hoja2!$B$4:$B$10</c:f>
              <c:numCache>
                <c:formatCode>0%</c:formatCode>
                <c:ptCount val="7"/>
                <c:pt idx="0">
                  <c:v>0.71953245316455772</c:v>
                </c:pt>
                <c:pt idx="1">
                  <c:v>0.86975762739881046</c:v>
                </c:pt>
                <c:pt idx="2">
                  <c:v>0.83303827917586026</c:v>
                </c:pt>
                <c:pt idx="3">
                  <c:v>0.78919559738667489</c:v>
                </c:pt>
                <c:pt idx="4">
                  <c:v>0.73227711533749007</c:v>
                </c:pt>
                <c:pt idx="5">
                  <c:v>0.83421679329512677</c:v>
                </c:pt>
                <c:pt idx="6">
                  <c:v>0.8541705379084169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1-438A-8239-43C4C4A85A91}"/>
            </c:ext>
          </c:extLst>
        </c:ser>
        <c:ser>
          <c:idx val="1"/>
          <c:order val="1"/>
          <c:tx>
            <c:strRef>
              <c:f>Hoja2!$C$3</c:f>
              <c:strCache>
                <c:ptCount val="1"/>
                <c:pt idx="0">
                  <c:v>Generación No Renovable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Hoja2!$A$4:$A$10</c:f>
              <c:numCache>
                <c:formatCode>yyyy</c:formatCode>
                <c:ptCount val="7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  <c:pt idx="5">
                  <c:v>44197</c:v>
                </c:pt>
                <c:pt idx="6">
                  <c:v>44562</c:v>
                </c:pt>
              </c:numCache>
            </c:numRef>
          </c:cat>
          <c:val>
            <c:numRef>
              <c:f>Hoja2!$C$4:$C$10</c:f>
              <c:numCache>
                <c:formatCode>0%</c:formatCode>
                <c:ptCount val="7"/>
                <c:pt idx="0">
                  <c:v>0.28046754683544289</c:v>
                </c:pt>
                <c:pt idx="1">
                  <c:v>0.13024237260118973</c:v>
                </c:pt>
                <c:pt idx="2">
                  <c:v>0.1669617208241401</c:v>
                </c:pt>
                <c:pt idx="3">
                  <c:v>0.21080440261332256</c:v>
                </c:pt>
                <c:pt idx="4">
                  <c:v>0.26774233321312862</c:v>
                </c:pt>
                <c:pt idx="5">
                  <c:v>0.1658445424380203</c:v>
                </c:pt>
                <c:pt idx="6">
                  <c:v>0.14582946209158307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1-438A-8239-43C4C4A85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49365599"/>
        <c:axId val="2049383903"/>
      </c:barChart>
      <c:dateAx>
        <c:axId val="2049365599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49383903"/>
        <c:crosses val="autoZero"/>
        <c:auto val="1"/>
        <c:lblOffset val="100"/>
        <c:baseTimeUnit val="years"/>
      </c:dateAx>
      <c:valAx>
        <c:axId val="2049383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49365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64654582180368E-2"/>
          <c:y val="3.4603408386358517E-2"/>
          <c:w val="0.89451978586289171"/>
          <c:h val="0.69751907656408851"/>
        </c:manualLayout>
      </c:layout>
      <c:lineChart>
        <c:grouping val="standard"/>
        <c:varyColors val="0"/>
        <c:ser>
          <c:idx val="0"/>
          <c:order val="0"/>
          <c:tx>
            <c:strRef>
              <c:f>Hoja4!$B$3</c:f>
              <c:strCache>
                <c:ptCount val="1"/>
                <c:pt idx="0">
                  <c:v> EÓLICA (MWh)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Hoja4!$A$4:$A$368</c:f>
              <c:strCache>
                <c:ptCount val="365"/>
                <c:pt idx="0">
                  <c:v>1/01/2022</c:v>
                </c:pt>
                <c:pt idx="1">
                  <c:v>2/01/2022</c:v>
                </c:pt>
                <c:pt idx="2">
                  <c:v>3/01/2022</c:v>
                </c:pt>
                <c:pt idx="3">
                  <c:v>4/01/2022</c:v>
                </c:pt>
                <c:pt idx="4">
                  <c:v>5/01/2022</c:v>
                </c:pt>
                <c:pt idx="5">
                  <c:v>6/01/2022</c:v>
                </c:pt>
                <c:pt idx="6">
                  <c:v>7/01/2022</c:v>
                </c:pt>
                <c:pt idx="7">
                  <c:v>8/01/2022</c:v>
                </c:pt>
                <c:pt idx="8">
                  <c:v>9/01/2022</c:v>
                </c:pt>
                <c:pt idx="9">
                  <c:v>10/01/2022</c:v>
                </c:pt>
                <c:pt idx="10">
                  <c:v>11/01/2022</c:v>
                </c:pt>
                <c:pt idx="11">
                  <c:v>12/01/2022</c:v>
                </c:pt>
                <c:pt idx="12">
                  <c:v>13/01/2022</c:v>
                </c:pt>
                <c:pt idx="13">
                  <c:v>14/01/2022</c:v>
                </c:pt>
                <c:pt idx="14">
                  <c:v>15/01/2022</c:v>
                </c:pt>
                <c:pt idx="15">
                  <c:v>16/01/2022</c:v>
                </c:pt>
                <c:pt idx="16">
                  <c:v>17/01/2022</c:v>
                </c:pt>
                <c:pt idx="17">
                  <c:v>18/01/2022</c:v>
                </c:pt>
                <c:pt idx="18">
                  <c:v>19/01/2022</c:v>
                </c:pt>
                <c:pt idx="19">
                  <c:v>20/01/2022</c:v>
                </c:pt>
                <c:pt idx="20">
                  <c:v>21/01/2022</c:v>
                </c:pt>
                <c:pt idx="21">
                  <c:v>22/01/2022</c:v>
                </c:pt>
                <c:pt idx="22">
                  <c:v>23/01/2022</c:v>
                </c:pt>
                <c:pt idx="23">
                  <c:v>24/01/2022</c:v>
                </c:pt>
                <c:pt idx="24">
                  <c:v>25/01/2022</c:v>
                </c:pt>
                <c:pt idx="25">
                  <c:v>26/01/2022</c:v>
                </c:pt>
                <c:pt idx="26">
                  <c:v>27/01/2022</c:v>
                </c:pt>
                <c:pt idx="27">
                  <c:v>28/01/2022</c:v>
                </c:pt>
                <c:pt idx="28">
                  <c:v>29/01/2022</c:v>
                </c:pt>
                <c:pt idx="29">
                  <c:v>30/01/2022</c:v>
                </c:pt>
                <c:pt idx="30">
                  <c:v>31/01/2022</c:v>
                </c:pt>
                <c:pt idx="31">
                  <c:v>1/02/2022</c:v>
                </c:pt>
                <c:pt idx="32">
                  <c:v>2/02/2022</c:v>
                </c:pt>
                <c:pt idx="33">
                  <c:v>3/02/2022</c:v>
                </c:pt>
                <c:pt idx="34">
                  <c:v>4/02/2022</c:v>
                </c:pt>
                <c:pt idx="35">
                  <c:v>5/02/2022</c:v>
                </c:pt>
                <c:pt idx="36">
                  <c:v>6/02/2022</c:v>
                </c:pt>
                <c:pt idx="37">
                  <c:v>7/02/2022</c:v>
                </c:pt>
                <c:pt idx="38">
                  <c:v>8/02/2022</c:v>
                </c:pt>
                <c:pt idx="39">
                  <c:v>9/02/2022</c:v>
                </c:pt>
                <c:pt idx="40">
                  <c:v>10/02/2022</c:v>
                </c:pt>
                <c:pt idx="41">
                  <c:v>11/02/2022</c:v>
                </c:pt>
                <c:pt idx="42">
                  <c:v>12/02/2022</c:v>
                </c:pt>
                <c:pt idx="43">
                  <c:v>13/02/2022</c:v>
                </c:pt>
                <c:pt idx="44">
                  <c:v>14/02/2022</c:v>
                </c:pt>
                <c:pt idx="45">
                  <c:v>15/02/2022</c:v>
                </c:pt>
                <c:pt idx="46">
                  <c:v>16/02/2022</c:v>
                </c:pt>
                <c:pt idx="47">
                  <c:v>17/02/2022</c:v>
                </c:pt>
                <c:pt idx="48">
                  <c:v>18/02/2022</c:v>
                </c:pt>
                <c:pt idx="49">
                  <c:v>19/02/2022</c:v>
                </c:pt>
                <c:pt idx="50">
                  <c:v>20/02/2022</c:v>
                </c:pt>
                <c:pt idx="51">
                  <c:v>21/02/2022</c:v>
                </c:pt>
                <c:pt idx="52">
                  <c:v>22/02/2022</c:v>
                </c:pt>
                <c:pt idx="53">
                  <c:v>23/02/2022</c:v>
                </c:pt>
                <c:pt idx="54">
                  <c:v>24/02/2022</c:v>
                </c:pt>
                <c:pt idx="55">
                  <c:v>25/02/2022</c:v>
                </c:pt>
                <c:pt idx="56">
                  <c:v>26/02/2022</c:v>
                </c:pt>
                <c:pt idx="57">
                  <c:v>27/02/2022</c:v>
                </c:pt>
                <c:pt idx="58">
                  <c:v>28/02/2022</c:v>
                </c:pt>
                <c:pt idx="59">
                  <c:v>1/03/2022</c:v>
                </c:pt>
                <c:pt idx="60">
                  <c:v>2/03/2022</c:v>
                </c:pt>
                <c:pt idx="61">
                  <c:v>3/03/2022</c:v>
                </c:pt>
                <c:pt idx="62">
                  <c:v>4/03/2022</c:v>
                </c:pt>
                <c:pt idx="63">
                  <c:v>5/03/2022</c:v>
                </c:pt>
                <c:pt idx="64">
                  <c:v>6/03/2022</c:v>
                </c:pt>
                <c:pt idx="65">
                  <c:v>7/03/2022</c:v>
                </c:pt>
                <c:pt idx="66">
                  <c:v>8/03/2022</c:v>
                </c:pt>
                <c:pt idx="67">
                  <c:v>9/03/2022</c:v>
                </c:pt>
                <c:pt idx="68">
                  <c:v>10/03/2022</c:v>
                </c:pt>
                <c:pt idx="69">
                  <c:v>11/03/2022</c:v>
                </c:pt>
                <c:pt idx="70">
                  <c:v>12/03/2022</c:v>
                </c:pt>
                <c:pt idx="71">
                  <c:v>13/03/2022</c:v>
                </c:pt>
                <c:pt idx="72">
                  <c:v>14/03/2022</c:v>
                </c:pt>
                <c:pt idx="73">
                  <c:v>15/03/2022</c:v>
                </c:pt>
                <c:pt idx="74">
                  <c:v>16/03/2022</c:v>
                </c:pt>
                <c:pt idx="75">
                  <c:v>17/03/2022</c:v>
                </c:pt>
                <c:pt idx="76">
                  <c:v>18/03/2022</c:v>
                </c:pt>
                <c:pt idx="77">
                  <c:v>19/03/2022</c:v>
                </c:pt>
                <c:pt idx="78">
                  <c:v>20/03/2022</c:v>
                </c:pt>
                <c:pt idx="79">
                  <c:v>21/03/2022</c:v>
                </c:pt>
                <c:pt idx="80">
                  <c:v>22/03/2022</c:v>
                </c:pt>
                <c:pt idx="81">
                  <c:v>23/03/2022</c:v>
                </c:pt>
                <c:pt idx="82">
                  <c:v>24/03/2022</c:v>
                </c:pt>
                <c:pt idx="83">
                  <c:v>25/03/2022</c:v>
                </c:pt>
                <c:pt idx="84">
                  <c:v>26/03/2022</c:v>
                </c:pt>
                <c:pt idx="85">
                  <c:v>27/03/2022</c:v>
                </c:pt>
                <c:pt idx="86">
                  <c:v>28/03/2022</c:v>
                </c:pt>
                <c:pt idx="87">
                  <c:v>29/03/2022</c:v>
                </c:pt>
                <c:pt idx="88">
                  <c:v>30/03/2022</c:v>
                </c:pt>
                <c:pt idx="89">
                  <c:v>31/03/2022</c:v>
                </c:pt>
                <c:pt idx="90">
                  <c:v>1/04/2022</c:v>
                </c:pt>
                <c:pt idx="91">
                  <c:v>2/04/2022</c:v>
                </c:pt>
                <c:pt idx="92">
                  <c:v>3/04/2022</c:v>
                </c:pt>
                <c:pt idx="93">
                  <c:v>4/04/2022</c:v>
                </c:pt>
                <c:pt idx="94">
                  <c:v>5/04/2022</c:v>
                </c:pt>
                <c:pt idx="95">
                  <c:v>6/04/2022</c:v>
                </c:pt>
                <c:pt idx="96">
                  <c:v>7/04/2022</c:v>
                </c:pt>
                <c:pt idx="97">
                  <c:v>8/04/2022</c:v>
                </c:pt>
                <c:pt idx="98">
                  <c:v>9/04/2022</c:v>
                </c:pt>
                <c:pt idx="99">
                  <c:v>10/04/2022</c:v>
                </c:pt>
                <c:pt idx="100">
                  <c:v>11/04/2022</c:v>
                </c:pt>
                <c:pt idx="101">
                  <c:v>12/04/2022</c:v>
                </c:pt>
                <c:pt idx="102">
                  <c:v>13/04/2022</c:v>
                </c:pt>
                <c:pt idx="103">
                  <c:v>14/04/2022</c:v>
                </c:pt>
                <c:pt idx="104">
                  <c:v>15/04/2022</c:v>
                </c:pt>
                <c:pt idx="105">
                  <c:v>16/04/2022</c:v>
                </c:pt>
                <c:pt idx="106">
                  <c:v>17/04/2022</c:v>
                </c:pt>
                <c:pt idx="107">
                  <c:v>18/04/2022</c:v>
                </c:pt>
                <c:pt idx="108">
                  <c:v>19/04/2022</c:v>
                </c:pt>
                <c:pt idx="109">
                  <c:v>20/04/2022</c:v>
                </c:pt>
                <c:pt idx="110">
                  <c:v>21/04/2022</c:v>
                </c:pt>
                <c:pt idx="111">
                  <c:v>22/04/2022</c:v>
                </c:pt>
                <c:pt idx="112">
                  <c:v>23/04/2022</c:v>
                </c:pt>
                <c:pt idx="113">
                  <c:v>24/04/2022</c:v>
                </c:pt>
                <c:pt idx="114">
                  <c:v>25/04/2022</c:v>
                </c:pt>
                <c:pt idx="115">
                  <c:v>26/04/2022</c:v>
                </c:pt>
                <c:pt idx="116">
                  <c:v>28/04/2022</c:v>
                </c:pt>
                <c:pt idx="117">
                  <c:v>29/04/2022</c:v>
                </c:pt>
                <c:pt idx="118">
                  <c:v>30/04/2022</c:v>
                </c:pt>
                <c:pt idx="119">
                  <c:v>1/05/2022</c:v>
                </c:pt>
                <c:pt idx="120">
                  <c:v>2/05/2022</c:v>
                </c:pt>
                <c:pt idx="121">
                  <c:v>3/05/2022</c:v>
                </c:pt>
                <c:pt idx="122">
                  <c:v>4/05/2022</c:v>
                </c:pt>
                <c:pt idx="123">
                  <c:v>5/05/2022</c:v>
                </c:pt>
                <c:pt idx="124">
                  <c:v>6/05/2022</c:v>
                </c:pt>
                <c:pt idx="125">
                  <c:v>7/05/2022</c:v>
                </c:pt>
                <c:pt idx="126">
                  <c:v>8/05/2022</c:v>
                </c:pt>
                <c:pt idx="127">
                  <c:v>9/05/2022</c:v>
                </c:pt>
                <c:pt idx="128">
                  <c:v>10/05/2022</c:v>
                </c:pt>
                <c:pt idx="129">
                  <c:v>11/05/2022</c:v>
                </c:pt>
                <c:pt idx="130">
                  <c:v>12/05/2022</c:v>
                </c:pt>
                <c:pt idx="131">
                  <c:v>13/05/2022</c:v>
                </c:pt>
                <c:pt idx="132">
                  <c:v>14/05/2022</c:v>
                </c:pt>
                <c:pt idx="133">
                  <c:v>15/05/2022</c:v>
                </c:pt>
                <c:pt idx="134">
                  <c:v>16/05/2022</c:v>
                </c:pt>
                <c:pt idx="135">
                  <c:v>17/05/2022</c:v>
                </c:pt>
                <c:pt idx="136">
                  <c:v>18/05/2022</c:v>
                </c:pt>
                <c:pt idx="137">
                  <c:v>19/05/2022</c:v>
                </c:pt>
                <c:pt idx="138">
                  <c:v>20/05/2022</c:v>
                </c:pt>
                <c:pt idx="139">
                  <c:v>21/05/2022</c:v>
                </c:pt>
                <c:pt idx="140">
                  <c:v>22/05/2022</c:v>
                </c:pt>
                <c:pt idx="141">
                  <c:v>23/05/2022</c:v>
                </c:pt>
                <c:pt idx="142">
                  <c:v>24/05/2022</c:v>
                </c:pt>
                <c:pt idx="143">
                  <c:v>25/05/2022</c:v>
                </c:pt>
                <c:pt idx="144">
                  <c:v>26/05/2022</c:v>
                </c:pt>
                <c:pt idx="145">
                  <c:v>27/05/2022</c:v>
                </c:pt>
                <c:pt idx="146">
                  <c:v>28/05/2022</c:v>
                </c:pt>
                <c:pt idx="147">
                  <c:v>29/05/2022</c:v>
                </c:pt>
                <c:pt idx="148">
                  <c:v>30/05/2022</c:v>
                </c:pt>
                <c:pt idx="149">
                  <c:v>31/05/2022</c:v>
                </c:pt>
                <c:pt idx="150">
                  <c:v>1/06/2022</c:v>
                </c:pt>
                <c:pt idx="151">
                  <c:v>2/06/2022</c:v>
                </c:pt>
                <c:pt idx="152">
                  <c:v>3/06/2022</c:v>
                </c:pt>
                <c:pt idx="153">
                  <c:v>4/06/2022</c:v>
                </c:pt>
                <c:pt idx="154">
                  <c:v>5/06/2022</c:v>
                </c:pt>
                <c:pt idx="155">
                  <c:v>6/06/2022</c:v>
                </c:pt>
                <c:pt idx="156">
                  <c:v>7/06/2022</c:v>
                </c:pt>
                <c:pt idx="157">
                  <c:v>8/06/2022</c:v>
                </c:pt>
                <c:pt idx="158">
                  <c:v>9/06/2022</c:v>
                </c:pt>
                <c:pt idx="159">
                  <c:v>10/06/2022</c:v>
                </c:pt>
                <c:pt idx="160">
                  <c:v>12/06/2022</c:v>
                </c:pt>
                <c:pt idx="161">
                  <c:v>13/06/2022</c:v>
                </c:pt>
                <c:pt idx="162">
                  <c:v>14/06/2022</c:v>
                </c:pt>
                <c:pt idx="163">
                  <c:v>15/06/2022</c:v>
                </c:pt>
                <c:pt idx="164">
                  <c:v>16/06/2022</c:v>
                </c:pt>
                <c:pt idx="165">
                  <c:v>17/06/2022</c:v>
                </c:pt>
                <c:pt idx="166">
                  <c:v>18/06/2022</c:v>
                </c:pt>
                <c:pt idx="167">
                  <c:v>19/06/2022</c:v>
                </c:pt>
                <c:pt idx="168">
                  <c:v>20/06/2022</c:v>
                </c:pt>
                <c:pt idx="169">
                  <c:v>21/06/2022</c:v>
                </c:pt>
                <c:pt idx="170">
                  <c:v>22/06/2022</c:v>
                </c:pt>
                <c:pt idx="171">
                  <c:v>23/06/2022</c:v>
                </c:pt>
                <c:pt idx="172">
                  <c:v>24/06/2022</c:v>
                </c:pt>
                <c:pt idx="173">
                  <c:v>25/06/2022</c:v>
                </c:pt>
                <c:pt idx="174">
                  <c:v>26/06/2022</c:v>
                </c:pt>
                <c:pt idx="175">
                  <c:v>27/06/2022</c:v>
                </c:pt>
                <c:pt idx="176">
                  <c:v>28/06/2022</c:v>
                </c:pt>
                <c:pt idx="177">
                  <c:v>29/06/2022</c:v>
                </c:pt>
                <c:pt idx="178">
                  <c:v>30/06/2022</c:v>
                </c:pt>
                <c:pt idx="179">
                  <c:v>1/07/2022</c:v>
                </c:pt>
                <c:pt idx="180">
                  <c:v>2/07/2022</c:v>
                </c:pt>
                <c:pt idx="181">
                  <c:v>3/07/2022</c:v>
                </c:pt>
                <c:pt idx="182">
                  <c:v>4/07/2022</c:v>
                </c:pt>
                <c:pt idx="183">
                  <c:v>5/07/2022</c:v>
                </c:pt>
                <c:pt idx="184">
                  <c:v>6/07/2022</c:v>
                </c:pt>
                <c:pt idx="185">
                  <c:v>7/07/2022</c:v>
                </c:pt>
                <c:pt idx="186">
                  <c:v>8/07/2022</c:v>
                </c:pt>
                <c:pt idx="187">
                  <c:v>9/07/2022</c:v>
                </c:pt>
                <c:pt idx="188">
                  <c:v>10/07/2022</c:v>
                </c:pt>
                <c:pt idx="189">
                  <c:v>11/07/2022</c:v>
                </c:pt>
                <c:pt idx="190">
                  <c:v>12/07/2022</c:v>
                </c:pt>
                <c:pt idx="191">
                  <c:v>13/07/2022</c:v>
                </c:pt>
                <c:pt idx="192">
                  <c:v>14/07/2022</c:v>
                </c:pt>
                <c:pt idx="193">
                  <c:v>15/07/2022</c:v>
                </c:pt>
                <c:pt idx="194">
                  <c:v>16/07/2022</c:v>
                </c:pt>
                <c:pt idx="195">
                  <c:v>17/07/2022</c:v>
                </c:pt>
                <c:pt idx="196">
                  <c:v>18/07/2022</c:v>
                </c:pt>
                <c:pt idx="197">
                  <c:v>19/07/2022</c:v>
                </c:pt>
                <c:pt idx="198">
                  <c:v>20/07/2022</c:v>
                </c:pt>
                <c:pt idx="199">
                  <c:v>21/07/2022</c:v>
                </c:pt>
                <c:pt idx="200">
                  <c:v>22/07/2022</c:v>
                </c:pt>
                <c:pt idx="201">
                  <c:v>23/07/2022</c:v>
                </c:pt>
                <c:pt idx="202">
                  <c:v>24/07/2022</c:v>
                </c:pt>
                <c:pt idx="203">
                  <c:v>25/07/2022</c:v>
                </c:pt>
                <c:pt idx="204">
                  <c:v>26/07/2022</c:v>
                </c:pt>
                <c:pt idx="205">
                  <c:v>27/07/2022</c:v>
                </c:pt>
                <c:pt idx="206">
                  <c:v>28/07/2022</c:v>
                </c:pt>
                <c:pt idx="207">
                  <c:v>29/07/2022</c:v>
                </c:pt>
                <c:pt idx="208">
                  <c:v>30/07/2022</c:v>
                </c:pt>
                <c:pt idx="209">
                  <c:v>31/07/2022</c:v>
                </c:pt>
                <c:pt idx="210">
                  <c:v>1/08/2022</c:v>
                </c:pt>
                <c:pt idx="211">
                  <c:v>2/08/2022</c:v>
                </c:pt>
                <c:pt idx="212">
                  <c:v>3/08/2022</c:v>
                </c:pt>
                <c:pt idx="213">
                  <c:v>4/08/2022</c:v>
                </c:pt>
                <c:pt idx="214">
                  <c:v>5/08/2022</c:v>
                </c:pt>
                <c:pt idx="215">
                  <c:v>6/08/2022</c:v>
                </c:pt>
                <c:pt idx="216">
                  <c:v>7/08/2022</c:v>
                </c:pt>
                <c:pt idx="217">
                  <c:v>8/08/2022</c:v>
                </c:pt>
                <c:pt idx="218">
                  <c:v>9/08/2022</c:v>
                </c:pt>
                <c:pt idx="219">
                  <c:v>10/08/2022</c:v>
                </c:pt>
                <c:pt idx="220">
                  <c:v>11/08/2022</c:v>
                </c:pt>
                <c:pt idx="221">
                  <c:v>12/08/2022</c:v>
                </c:pt>
                <c:pt idx="222">
                  <c:v>13/08/2022</c:v>
                </c:pt>
                <c:pt idx="223">
                  <c:v>14/08/2022</c:v>
                </c:pt>
                <c:pt idx="224">
                  <c:v>15/08/2022</c:v>
                </c:pt>
                <c:pt idx="225">
                  <c:v>16/08/2022</c:v>
                </c:pt>
                <c:pt idx="226">
                  <c:v>17/08/2022</c:v>
                </c:pt>
                <c:pt idx="227">
                  <c:v>18/08/2022</c:v>
                </c:pt>
                <c:pt idx="228">
                  <c:v>19/08/2022</c:v>
                </c:pt>
                <c:pt idx="229">
                  <c:v>20/08/2022</c:v>
                </c:pt>
                <c:pt idx="230">
                  <c:v>21/08/2022</c:v>
                </c:pt>
                <c:pt idx="231">
                  <c:v>22/08/2022</c:v>
                </c:pt>
                <c:pt idx="232">
                  <c:v>23/08/2022</c:v>
                </c:pt>
                <c:pt idx="233">
                  <c:v>24/08/2022</c:v>
                </c:pt>
                <c:pt idx="234">
                  <c:v>25/08/2022</c:v>
                </c:pt>
                <c:pt idx="235">
                  <c:v>26/08/2022</c:v>
                </c:pt>
                <c:pt idx="236">
                  <c:v>27/08/2022</c:v>
                </c:pt>
                <c:pt idx="237">
                  <c:v>28/08/2022</c:v>
                </c:pt>
                <c:pt idx="238">
                  <c:v>29/08/2022</c:v>
                </c:pt>
                <c:pt idx="239">
                  <c:v>30/08/2022</c:v>
                </c:pt>
                <c:pt idx="240">
                  <c:v>31/08/2022</c:v>
                </c:pt>
                <c:pt idx="241">
                  <c:v>1/09/2022</c:v>
                </c:pt>
                <c:pt idx="242">
                  <c:v>2/09/2022</c:v>
                </c:pt>
                <c:pt idx="243">
                  <c:v>3/09/2022</c:v>
                </c:pt>
                <c:pt idx="244">
                  <c:v>4/09/2022</c:v>
                </c:pt>
                <c:pt idx="245">
                  <c:v>5/09/2022</c:v>
                </c:pt>
                <c:pt idx="246">
                  <c:v>6/09/2022</c:v>
                </c:pt>
                <c:pt idx="247">
                  <c:v>7/09/2022</c:v>
                </c:pt>
                <c:pt idx="248">
                  <c:v>8/09/2022</c:v>
                </c:pt>
                <c:pt idx="249">
                  <c:v>9/09/2022</c:v>
                </c:pt>
                <c:pt idx="250">
                  <c:v>10/09/2022</c:v>
                </c:pt>
                <c:pt idx="251">
                  <c:v>11/09/2022</c:v>
                </c:pt>
                <c:pt idx="252">
                  <c:v>12/09/2022</c:v>
                </c:pt>
                <c:pt idx="253">
                  <c:v>13/09/2022</c:v>
                </c:pt>
                <c:pt idx="254">
                  <c:v>14/09/2022</c:v>
                </c:pt>
                <c:pt idx="255">
                  <c:v>15/09/2022</c:v>
                </c:pt>
                <c:pt idx="256">
                  <c:v>16/09/2022</c:v>
                </c:pt>
                <c:pt idx="257">
                  <c:v>17/09/2022</c:v>
                </c:pt>
                <c:pt idx="258">
                  <c:v>18/09/2022</c:v>
                </c:pt>
                <c:pt idx="259">
                  <c:v>19/09/2022</c:v>
                </c:pt>
                <c:pt idx="260">
                  <c:v>20/09/2022</c:v>
                </c:pt>
                <c:pt idx="261">
                  <c:v>21/09/2022</c:v>
                </c:pt>
                <c:pt idx="262">
                  <c:v>22/09/2022</c:v>
                </c:pt>
                <c:pt idx="263">
                  <c:v>23/09/2022</c:v>
                </c:pt>
                <c:pt idx="264">
                  <c:v>24/09/2022</c:v>
                </c:pt>
                <c:pt idx="265">
                  <c:v>25/09/2022</c:v>
                </c:pt>
                <c:pt idx="266">
                  <c:v>26/09/2022</c:v>
                </c:pt>
                <c:pt idx="267">
                  <c:v>27/09/2022</c:v>
                </c:pt>
                <c:pt idx="268">
                  <c:v>28/09/2022</c:v>
                </c:pt>
                <c:pt idx="269">
                  <c:v>29/09/2022</c:v>
                </c:pt>
                <c:pt idx="270">
                  <c:v>30/09/2022</c:v>
                </c:pt>
                <c:pt idx="271">
                  <c:v>1/10/2022</c:v>
                </c:pt>
                <c:pt idx="272">
                  <c:v>2/10/2022</c:v>
                </c:pt>
                <c:pt idx="273">
                  <c:v>3/10/2022</c:v>
                </c:pt>
                <c:pt idx="274">
                  <c:v>4/10/2022</c:v>
                </c:pt>
                <c:pt idx="275">
                  <c:v>5/10/2022</c:v>
                </c:pt>
                <c:pt idx="276">
                  <c:v>6/10/2022</c:v>
                </c:pt>
                <c:pt idx="277">
                  <c:v>7/10/2022</c:v>
                </c:pt>
                <c:pt idx="278">
                  <c:v>8/10/2022</c:v>
                </c:pt>
                <c:pt idx="279">
                  <c:v>9/10/2022</c:v>
                </c:pt>
                <c:pt idx="280">
                  <c:v>10/10/2022</c:v>
                </c:pt>
                <c:pt idx="281">
                  <c:v>11/10/2022</c:v>
                </c:pt>
                <c:pt idx="282">
                  <c:v>12/10/2022</c:v>
                </c:pt>
                <c:pt idx="283">
                  <c:v>13/10/2022</c:v>
                </c:pt>
                <c:pt idx="284">
                  <c:v>14/10/2022</c:v>
                </c:pt>
                <c:pt idx="285">
                  <c:v>15/10/2022</c:v>
                </c:pt>
                <c:pt idx="286">
                  <c:v>16/10/2022</c:v>
                </c:pt>
                <c:pt idx="287">
                  <c:v>17/10/2022</c:v>
                </c:pt>
                <c:pt idx="288">
                  <c:v>18/10/2022</c:v>
                </c:pt>
                <c:pt idx="289">
                  <c:v>19/10/2022</c:v>
                </c:pt>
                <c:pt idx="290">
                  <c:v>20/10/2022</c:v>
                </c:pt>
                <c:pt idx="291">
                  <c:v>21/10/2022</c:v>
                </c:pt>
                <c:pt idx="292">
                  <c:v>22/10/2022</c:v>
                </c:pt>
                <c:pt idx="293">
                  <c:v>23/10/2022</c:v>
                </c:pt>
                <c:pt idx="294">
                  <c:v>24/10/2022</c:v>
                </c:pt>
                <c:pt idx="295">
                  <c:v>25/10/2022</c:v>
                </c:pt>
                <c:pt idx="296">
                  <c:v>26/10/2022</c:v>
                </c:pt>
                <c:pt idx="297">
                  <c:v>27/10/2022</c:v>
                </c:pt>
                <c:pt idx="298">
                  <c:v>28/10/2022</c:v>
                </c:pt>
                <c:pt idx="299">
                  <c:v>29/10/2022</c:v>
                </c:pt>
                <c:pt idx="300">
                  <c:v>30/10/2022</c:v>
                </c:pt>
                <c:pt idx="301">
                  <c:v>31/10/2022</c:v>
                </c:pt>
                <c:pt idx="302">
                  <c:v>1/11/2022</c:v>
                </c:pt>
                <c:pt idx="303">
                  <c:v>2/11/2022</c:v>
                </c:pt>
                <c:pt idx="304">
                  <c:v>3/11/2022</c:v>
                </c:pt>
                <c:pt idx="305">
                  <c:v>4/11/2022</c:v>
                </c:pt>
                <c:pt idx="306">
                  <c:v>5/11/2022</c:v>
                </c:pt>
                <c:pt idx="307">
                  <c:v>6/11/2022</c:v>
                </c:pt>
                <c:pt idx="308">
                  <c:v>7/11/2022</c:v>
                </c:pt>
                <c:pt idx="309">
                  <c:v>8/11/2022</c:v>
                </c:pt>
                <c:pt idx="310">
                  <c:v>9/11/2022</c:v>
                </c:pt>
                <c:pt idx="311">
                  <c:v>10/11/2022</c:v>
                </c:pt>
                <c:pt idx="312">
                  <c:v>11/11/2022</c:v>
                </c:pt>
                <c:pt idx="313">
                  <c:v>12/11/2022</c:v>
                </c:pt>
                <c:pt idx="314">
                  <c:v>13/11/2022</c:v>
                </c:pt>
                <c:pt idx="315">
                  <c:v>14/11/2022</c:v>
                </c:pt>
                <c:pt idx="316">
                  <c:v>15/11/2022</c:v>
                </c:pt>
                <c:pt idx="317">
                  <c:v>16/11/2022</c:v>
                </c:pt>
                <c:pt idx="318">
                  <c:v>17/11/2022</c:v>
                </c:pt>
                <c:pt idx="319">
                  <c:v>18/11/2022</c:v>
                </c:pt>
                <c:pt idx="320">
                  <c:v>19/11/2022</c:v>
                </c:pt>
                <c:pt idx="321">
                  <c:v>20/11/2022</c:v>
                </c:pt>
                <c:pt idx="322">
                  <c:v>21/11/2022</c:v>
                </c:pt>
                <c:pt idx="323">
                  <c:v>22/11/2022</c:v>
                </c:pt>
                <c:pt idx="324">
                  <c:v>23/11/2022</c:v>
                </c:pt>
                <c:pt idx="325">
                  <c:v>24/11/2022</c:v>
                </c:pt>
                <c:pt idx="326">
                  <c:v>25/11/2022</c:v>
                </c:pt>
                <c:pt idx="327">
                  <c:v>26/11/2022</c:v>
                </c:pt>
                <c:pt idx="328">
                  <c:v>27/11/2022</c:v>
                </c:pt>
                <c:pt idx="329">
                  <c:v>28/11/2022</c:v>
                </c:pt>
                <c:pt idx="330">
                  <c:v>29/11/2022</c:v>
                </c:pt>
                <c:pt idx="331">
                  <c:v>30/11/2022</c:v>
                </c:pt>
                <c:pt idx="332">
                  <c:v>1/12/2022</c:v>
                </c:pt>
                <c:pt idx="333">
                  <c:v>2/12/2022</c:v>
                </c:pt>
                <c:pt idx="334">
                  <c:v>3/12/2022</c:v>
                </c:pt>
                <c:pt idx="335">
                  <c:v>4/12/2022</c:v>
                </c:pt>
                <c:pt idx="336">
                  <c:v>5/12/2022</c:v>
                </c:pt>
                <c:pt idx="337">
                  <c:v>6/12/2022</c:v>
                </c:pt>
                <c:pt idx="338">
                  <c:v>7/12/2022</c:v>
                </c:pt>
                <c:pt idx="339">
                  <c:v>8/12/2022</c:v>
                </c:pt>
                <c:pt idx="340">
                  <c:v>9/12/2022</c:v>
                </c:pt>
                <c:pt idx="341">
                  <c:v>10/12/2022</c:v>
                </c:pt>
                <c:pt idx="342">
                  <c:v>11/12/2022</c:v>
                </c:pt>
                <c:pt idx="343">
                  <c:v>12/12/2022</c:v>
                </c:pt>
                <c:pt idx="344">
                  <c:v>13/12/2022</c:v>
                </c:pt>
                <c:pt idx="345">
                  <c:v>14/12/2022</c:v>
                </c:pt>
                <c:pt idx="346">
                  <c:v>15/12/2022</c:v>
                </c:pt>
                <c:pt idx="347">
                  <c:v>16/12/2022</c:v>
                </c:pt>
                <c:pt idx="348">
                  <c:v>17/12/2022</c:v>
                </c:pt>
                <c:pt idx="349">
                  <c:v>18/12/2022</c:v>
                </c:pt>
                <c:pt idx="350">
                  <c:v>19/12/2022</c:v>
                </c:pt>
                <c:pt idx="351">
                  <c:v>20/12/2022</c:v>
                </c:pt>
                <c:pt idx="352">
                  <c:v>21/12/2022</c:v>
                </c:pt>
                <c:pt idx="353">
                  <c:v>22/12/2022</c:v>
                </c:pt>
                <c:pt idx="354">
                  <c:v>23/12/2022</c:v>
                </c:pt>
                <c:pt idx="355">
                  <c:v>24/12/2022</c:v>
                </c:pt>
                <c:pt idx="356">
                  <c:v>25/12/2022</c:v>
                </c:pt>
                <c:pt idx="357">
                  <c:v>26/12/2022</c:v>
                </c:pt>
                <c:pt idx="358">
                  <c:v>27/12/2022</c:v>
                </c:pt>
                <c:pt idx="359">
                  <c:v>28/12/2022</c:v>
                </c:pt>
                <c:pt idx="360">
                  <c:v>29/12/2022</c:v>
                </c:pt>
                <c:pt idx="361">
                  <c:v>30/12/2022</c:v>
                </c:pt>
                <c:pt idx="362">
                  <c:v>31/12/2022</c:v>
                </c:pt>
                <c:pt idx="363">
                  <c:v>2021-12-30</c:v>
                </c:pt>
                <c:pt idx="364">
                  <c:v>2021-12-31</c:v>
                </c:pt>
              </c:strCache>
            </c:strRef>
          </c:cat>
          <c:val>
            <c:numRef>
              <c:f>Hoja4!$B$4:$B$368</c:f>
              <c:numCache>
                <c:formatCode>General</c:formatCode>
                <c:ptCount val="365"/>
                <c:pt idx="0">
                  <c:v>201.68145999999999</c:v>
                </c:pt>
                <c:pt idx="1">
                  <c:v>209.82032000000001</c:v>
                </c:pt>
                <c:pt idx="2">
                  <c:v>237.59273999999999</c:v>
                </c:pt>
                <c:pt idx="3">
                  <c:v>177.34009</c:v>
                </c:pt>
                <c:pt idx="4">
                  <c:v>175.56246999999999</c:v>
                </c:pt>
                <c:pt idx="5">
                  <c:v>150.48840999999999</c:v>
                </c:pt>
                <c:pt idx="6">
                  <c:v>155.47959</c:v>
                </c:pt>
                <c:pt idx="7">
                  <c:v>142.47695999999999</c:v>
                </c:pt>
                <c:pt idx="8">
                  <c:v>118.93608999999999</c:v>
                </c:pt>
                <c:pt idx="9">
                  <c:v>106.88109</c:v>
                </c:pt>
                <c:pt idx="10">
                  <c:v>109.491</c:v>
                </c:pt>
                <c:pt idx="11">
                  <c:v>102.78924000000001</c:v>
                </c:pt>
                <c:pt idx="12">
                  <c:v>75.524460000000005</c:v>
                </c:pt>
                <c:pt idx="13">
                  <c:v>36.955159999999999</c:v>
                </c:pt>
                <c:pt idx="14">
                  <c:v>99.546109999999999</c:v>
                </c:pt>
                <c:pt idx="15">
                  <c:v>135.23203000000001</c:v>
                </c:pt>
                <c:pt idx="16">
                  <c:v>154.77833999999999</c:v>
                </c:pt>
                <c:pt idx="17">
                  <c:v>161.93194</c:v>
                </c:pt>
                <c:pt idx="18">
                  <c:v>181.03099</c:v>
                </c:pt>
                <c:pt idx="19">
                  <c:v>216.84461999999999</c:v>
                </c:pt>
                <c:pt idx="20">
                  <c:v>189.72103999999999</c:v>
                </c:pt>
                <c:pt idx="21">
                  <c:v>165.73337000000001</c:v>
                </c:pt>
                <c:pt idx="22">
                  <c:v>120.11909</c:v>
                </c:pt>
                <c:pt idx="23">
                  <c:v>114.70478</c:v>
                </c:pt>
                <c:pt idx="24">
                  <c:v>138.88076000000001</c:v>
                </c:pt>
                <c:pt idx="25">
                  <c:v>117.736</c:v>
                </c:pt>
                <c:pt idx="26">
                  <c:v>107.08036</c:v>
                </c:pt>
                <c:pt idx="27">
                  <c:v>92.247050000000002</c:v>
                </c:pt>
                <c:pt idx="28">
                  <c:v>20.551739999999999</c:v>
                </c:pt>
                <c:pt idx="29">
                  <c:v>51.742730000000002</c:v>
                </c:pt>
                <c:pt idx="30">
                  <c:v>67.275649999999999</c:v>
                </c:pt>
                <c:pt idx="31">
                  <c:v>94.217830000000006</c:v>
                </c:pt>
                <c:pt idx="32">
                  <c:v>150.24224000000001</c:v>
                </c:pt>
                <c:pt idx="33">
                  <c:v>168.79008999999999</c:v>
                </c:pt>
                <c:pt idx="34">
                  <c:v>144.28728000000001</c:v>
                </c:pt>
                <c:pt idx="35">
                  <c:v>90.919889999999995</c:v>
                </c:pt>
                <c:pt idx="36">
                  <c:v>115.13348999999999</c:v>
                </c:pt>
                <c:pt idx="37">
                  <c:v>135.79732000000001</c:v>
                </c:pt>
                <c:pt idx="38">
                  <c:v>118.07483999999999</c:v>
                </c:pt>
                <c:pt idx="39">
                  <c:v>134.42599000000001</c:v>
                </c:pt>
                <c:pt idx="40">
                  <c:v>150.81124</c:v>
                </c:pt>
                <c:pt idx="41">
                  <c:v>160.62232</c:v>
                </c:pt>
                <c:pt idx="42">
                  <c:v>223.84115</c:v>
                </c:pt>
                <c:pt idx="43">
                  <c:v>171.98981000000001</c:v>
                </c:pt>
                <c:pt idx="44">
                  <c:v>171.77395999999999</c:v>
                </c:pt>
                <c:pt idx="45">
                  <c:v>183.54418999999999</c:v>
                </c:pt>
                <c:pt idx="46">
                  <c:v>165.32042999999999</c:v>
                </c:pt>
                <c:pt idx="47">
                  <c:v>186.42785000000001</c:v>
                </c:pt>
                <c:pt idx="48">
                  <c:v>170.68069</c:v>
                </c:pt>
                <c:pt idx="49">
                  <c:v>148.29732999999999</c:v>
                </c:pt>
                <c:pt idx="50">
                  <c:v>135.44390000000001</c:v>
                </c:pt>
                <c:pt idx="51">
                  <c:v>147.17106999999999</c:v>
                </c:pt>
                <c:pt idx="52">
                  <c:v>159.80879999999999</c:v>
                </c:pt>
                <c:pt idx="53">
                  <c:v>149.3099</c:v>
                </c:pt>
                <c:pt idx="54">
                  <c:v>154.63558</c:v>
                </c:pt>
                <c:pt idx="55">
                  <c:v>147.75201000000001</c:v>
                </c:pt>
                <c:pt idx="56">
                  <c:v>146.33114</c:v>
                </c:pt>
                <c:pt idx="57">
                  <c:v>156.52642</c:v>
                </c:pt>
                <c:pt idx="58">
                  <c:v>141.29411999999999</c:v>
                </c:pt>
                <c:pt idx="59">
                  <c:v>131.20590000000001</c:v>
                </c:pt>
                <c:pt idx="60">
                  <c:v>178.59826000000001</c:v>
                </c:pt>
                <c:pt idx="61">
                  <c:v>164.86912000000001</c:v>
                </c:pt>
                <c:pt idx="62">
                  <c:v>137.1799</c:v>
                </c:pt>
                <c:pt idx="63">
                  <c:v>148.64407</c:v>
                </c:pt>
                <c:pt idx="64">
                  <c:v>178.59347</c:v>
                </c:pt>
                <c:pt idx="65">
                  <c:v>136.47353000000001</c:v>
                </c:pt>
                <c:pt idx="66">
                  <c:v>133.20348000000001</c:v>
                </c:pt>
                <c:pt idx="67">
                  <c:v>164.92071000000001</c:v>
                </c:pt>
                <c:pt idx="68">
                  <c:v>173.28568999999999</c:v>
                </c:pt>
                <c:pt idx="69">
                  <c:v>103.7161</c:v>
                </c:pt>
                <c:pt idx="70">
                  <c:v>120.48509</c:v>
                </c:pt>
                <c:pt idx="71">
                  <c:v>163.73656</c:v>
                </c:pt>
                <c:pt idx="72">
                  <c:v>178.26417000000001</c:v>
                </c:pt>
                <c:pt idx="73">
                  <c:v>174.16775000000001</c:v>
                </c:pt>
                <c:pt idx="74">
                  <c:v>151.16422</c:v>
                </c:pt>
                <c:pt idx="75">
                  <c:v>227.27214000000001</c:v>
                </c:pt>
                <c:pt idx="76">
                  <c:v>230.41848999999999</c:v>
                </c:pt>
                <c:pt idx="77">
                  <c:v>240.90683999999999</c:v>
                </c:pt>
                <c:pt idx="78">
                  <c:v>192.49905000000001</c:v>
                </c:pt>
                <c:pt idx="79">
                  <c:v>204.11201</c:v>
                </c:pt>
                <c:pt idx="80">
                  <c:v>204.37879000000001</c:v>
                </c:pt>
                <c:pt idx="81">
                  <c:v>183.61072999999999</c:v>
                </c:pt>
                <c:pt idx="82">
                  <c:v>228.07942</c:v>
                </c:pt>
                <c:pt idx="83">
                  <c:v>184.83507</c:v>
                </c:pt>
                <c:pt idx="84">
                  <c:v>179.79605000000001</c:v>
                </c:pt>
                <c:pt idx="85">
                  <c:v>155.63355999999999</c:v>
                </c:pt>
                <c:pt idx="86">
                  <c:v>186.20263</c:v>
                </c:pt>
                <c:pt idx="87">
                  <c:v>187.54909000000001</c:v>
                </c:pt>
                <c:pt idx="88">
                  <c:v>188.12895</c:v>
                </c:pt>
                <c:pt idx="89">
                  <c:v>188.18038000000001</c:v>
                </c:pt>
                <c:pt idx="90">
                  <c:v>160.60764</c:v>
                </c:pt>
                <c:pt idx="91">
                  <c:v>184.08475999999999</c:v>
                </c:pt>
                <c:pt idx="92">
                  <c:v>172.51597000000001</c:v>
                </c:pt>
                <c:pt idx="93">
                  <c:v>161.00647000000001</c:v>
                </c:pt>
                <c:pt idx="94">
                  <c:v>174.46567999999999</c:v>
                </c:pt>
                <c:pt idx="95">
                  <c:v>175.36479</c:v>
                </c:pt>
                <c:pt idx="96">
                  <c:v>176.25615999999999</c:v>
                </c:pt>
                <c:pt idx="97">
                  <c:v>172.08392000000001</c:v>
                </c:pt>
                <c:pt idx="98">
                  <c:v>184.14063999999999</c:v>
                </c:pt>
                <c:pt idx="99">
                  <c:v>158.96743000000001</c:v>
                </c:pt>
                <c:pt idx="100">
                  <c:v>172.97488000000001</c:v>
                </c:pt>
                <c:pt idx="101">
                  <c:v>208.69054</c:v>
                </c:pt>
                <c:pt idx="102">
                  <c:v>209.58572000000001</c:v>
                </c:pt>
                <c:pt idx="103">
                  <c:v>217.26534000000001</c:v>
                </c:pt>
                <c:pt idx="104">
                  <c:v>219.75181000000001</c:v>
                </c:pt>
                <c:pt idx="105">
                  <c:v>152.82017999999999</c:v>
                </c:pt>
                <c:pt idx="106">
                  <c:v>94.653670000000005</c:v>
                </c:pt>
                <c:pt idx="107">
                  <c:v>54.251170000000002</c:v>
                </c:pt>
                <c:pt idx="108">
                  <c:v>44.746049999999997</c:v>
                </c:pt>
                <c:pt idx="109">
                  <c:v>2.9379499999999998</c:v>
                </c:pt>
                <c:pt idx="110">
                  <c:v>37.459600000000002</c:v>
                </c:pt>
                <c:pt idx="111">
                  <c:v>75.91422</c:v>
                </c:pt>
                <c:pt idx="112">
                  <c:v>114.3199</c:v>
                </c:pt>
                <c:pt idx="113">
                  <c:v>114.98586</c:v>
                </c:pt>
                <c:pt idx="114">
                  <c:v>107.60541000000001</c:v>
                </c:pt>
                <c:pt idx="115">
                  <c:v>15.85638</c:v>
                </c:pt>
                <c:pt idx="116">
                  <c:v>27.26351</c:v>
                </c:pt>
                <c:pt idx="117">
                  <c:v>142.06926000000001</c:v>
                </c:pt>
                <c:pt idx="118">
                  <c:v>115.10525</c:v>
                </c:pt>
                <c:pt idx="119">
                  <c:v>70.331919999999997</c:v>
                </c:pt>
                <c:pt idx="120">
                  <c:v>163.05277000000001</c:v>
                </c:pt>
                <c:pt idx="121">
                  <c:v>130.56334000000001</c:v>
                </c:pt>
                <c:pt idx="122">
                  <c:v>133.76488000000001</c:v>
                </c:pt>
                <c:pt idx="123">
                  <c:v>174.59797</c:v>
                </c:pt>
                <c:pt idx="124">
                  <c:v>120.51264</c:v>
                </c:pt>
                <c:pt idx="125">
                  <c:v>121.5757</c:v>
                </c:pt>
                <c:pt idx="126">
                  <c:v>134.53793999999999</c:v>
                </c:pt>
                <c:pt idx="127">
                  <c:v>138.02123</c:v>
                </c:pt>
                <c:pt idx="128">
                  <c:v>63.709420000000001</c:v>
                </c:pt>
                <c:pt idx="129">
                  <c:v>33.579529999999998</c:v>
                </c:pt>
                <c:pt idx="130">
                  <c:v>84.013499999999993</c:v>
                </c:pt>
                <c:pt idx="131">
                  <c:v>151.61581000000001</c:v>
                </c:pt>
                <c:pt idx="132">
                  <c:v>163.74780999999999</c:v>
                </c:pt>
                <c:pt idx="133">
                  <c:v>178.92187999999999</c:v>
                </c:pt>
                <c:pt idx="134">
                  <c:v>73.405659999999997</c:v>
                </c:pt>
                <c:pt idx="135">
                  <c:v>84.679199999999994</c:v>
                </c:pt>
                <c:pt idx="136">
                  <c:v>58.7044</c:v>
                </c:pt>
                <c:pt idx="137">
                  <c:v>69.099699999999999</c:v>
                </c:pt>
                <c:pt idx="138">
                  <c:v>105.40115</c:v>
                </c:pt>
                <c:pt idx="139">
                  <c:v>85.856440000000006</c:v>
                </c:pt>
                <c:pt idx="140">
                  <c:v>114.2041</c:v>
                </c:pt>
                <c:pt idx="141">
                  <c:v>83.846549999999993</c:v>
                </c:pt>
                <c:pt idx="142">
                  <c:v>69.82199</c:v>
                </c:pt>
                <c:pt idx="143">
                  <c:v>96.341059999999999</c:v>
                </c:pt>
                <c:pt idx="144">
                  <c:v>138.14361</c:v>
                </c:pt>
                <c:pt idx="145">
                  <c:v>114.27614</c:v>
                </c:pt>
                <c:pt idx="146">
                  <c:v>110.70274999999999</c:v>
                </c:pt>
                <c:pt idx="147">
                  <c:v>130.71231</c:v>
                </c:pt>
                <c:pt idx="148">
                  <c:v>137.18387000000001</c:v>
                </c:pt>
                <c:pt idx="149">
                  <c:v>141.16908000000001</c:v>
                </c:pt>
                <c:pt idx="150">
                  <c:v>68.610640000000004</c:v>
                </c:pt>
                <c:pt idx="151">
                  <c:v>114.17458000000001</c:v>
                </c:pt>
                <c:pt idx="152">
                  <c:v>96.578540000000004</c:v>
                </c:pt>
                <c:pt idx="153">
                  <c:v>70.205460000000002</c:v>
                </c:pt>
                <c:pt idx="154">
                  <c:v>77.686670000000007</c:v>
                </c:pt>
                <c:pt idx="155">
                  <c:v>126.86623</c:v>
                </c:pt>
                <c:pt idx="156">
                  <c:v>144.24363</c:v>
                </c:pt>
                <c:pt idx="157">
                  <c:v>137.60767000000001</c:v>
                </c:pt>
                <c:pt idx="158">
                  <c:v>170.37375</c:v>
                </c:pt>
                <c:pt idx="159">
                  <c:v>33.425469999999997</c:v>
                </c:pt>
                <c:pt idx="160">
                  <c:v>62.223439999999997</c:v>
                </c:pt>
                <c:pt idx="161">
                  <c:v>175.04517000000001</c:v>
                </c:pt>
                <c:pt idx="162">
                  <c:v>189.20574999999999</c:v>
                </c:pt>
                <c:pt idx="163">
                  <c:v>114.69395</c:v>
                </c:pt>
                <c:pt idx="164">
                  <c:v>162.98150999999999</c:v>
                </c:pt>
                <c:pt idx="165">
                  <c:v>160.88060999999999</c:v>
                </c:pt>
                <c:pt idx="166">
                  <c:v>156.76311000000001</c:v>
                </c:pt>
                <c:pt idx="167">
                  <c:v>223.26255</c:v>
                </c:pt>
                <c:pt idx="168">
                  <c:v>180.21111999999999</c:v>
                </c:pt>
                <c:pt idx="169">
                  <c:v>183.56521000000001</c:v>
                </c:pt>
                <c:pt idx="170">
                  <c:v>142.20678000000001</c:v>
                </c:pt>
                <c:pt idx="171">
                  <c:v>177.00362999999999</c:v>
                </c:pt>
                <c:pt idx="172">
                  <c:v>208.37556000000001</c:v>
                </c:pt>
                <c:pt idx="173">
                  <c:v>185.86062000000001</c:v>
                </c:pt>
                <c:pt idx="174">
                  <c:v>162.83552</c:v>
                </c:pt>
                <c:pt idx="175">
                  <c:v>137.51007000000001</c:v>
                </c:pt>
                <c:pt idx="176">
                  <c:v>210.16843</c:v>
                </c:pt>
                <c:pt idx="177">
                  <c:v>107.78524</c:v>
                </c:pt>
                <c:pt idx="178">
                  <c:v>115.84138</c:v>
                </c:pt>
                <c:pt idx="179">
                  <c:v>163.93191999999999</c:v>
                </c:pt>
                <c:pt idx="180">
                  <c:v>123.10760999999999</c:v>
                </c:pt>
                <c:pt idx="181">
                  <c:v>71.870729999999995</c:v>
                </c:pt>
                <c:pt idx="182">
                  <c:v>187.97463999999999</c:v>
                </c:pt>
                <c:pt idx="183">
                  <c:v>172.39182</c:v>
                </c:pt>
                <c:pt idx="184">
                  <c:v>167.96305000000001</c:v>
                </c:pt>
                <c:pt idx="185">
                  <c:v>197.44345999999999</c:v>
                </c:pt>
                <c:pt idx="186">
                  <c:v>226.43173999999999</c:v>
                </c:pt>
                <c:pt idx="187">
                  <c:v>285.57504</c:v>
                </c:pt>
                <c:pt idx="188">
                  <c:v>250.52492000000001</c:v>
                </c:pt>
                <c:pt idx="189">
                  <c:v>293.77109000000002</c:v>
                </c:pt>
                <c:pt idx="190">
                  <c:v>307.16928999999999</c:v>
                </c:pt>
                <c:pt idx="191">
                  <c:v>254.54307</c:v>
                </c:pt>
                <c:pt idx="192">
                  <c:v>269.27519000000001</c:v>
                </c:pt>
                <c:pt idx="193">
                  <c:v>180.38412</c:v>
                </c:pt>
                <c:pt idx="194">
                  <c:v>229.75838999999999</c:v>
                </c:pt>
                <c:pt idx="195">
                  <c:v>314.86971</c:v>
                </c:pt>
                <c:pt idx="196">
                  <c:v>289.39627000000002</c:v>
                </c:pt>
                <c:pt idx="197">
                  <c:v>281.8528</c:v>
                </c:pt>
                <c:pt idx="198">
                  <c:v>303.24002999999999</c:v>
                </c:pt>
                <c:pt idx="199">
                  <c:v>364.73692</c:v>
                </c:pt>
                <c:pt idx="200">
                  <c:v>319.54653000000002</c:v>
                </c:pt>
                <c:pt idx="201">
                  <c:v>317.83222999999998</c:v>
                </c:pt>
                <c:pt idx="202">
                  <c:v>273.7749</c:v>
                </c:pt>
                <c:pt idx="203">
                  <c:v>145.54309000000001</c:v>
                </c:pt>
                <c:pt idx="204">
                  <c:v>236.43530000000001</c:v>
                </c:pt>
                <c:pt idx="205">
                  <c:v>290.74432000000002</c:v>
                </c:pt>
                <c:pt idx="206">
                  <c:v>227.46188000000001</c:v>
                </c:pt>
                <c:pt idx="207">
                  <c:v>273.23201999999998</c:v>
                </c:pt>
                <c:pt idx="208">
                  <c:v>369.66577000000001</c:v>
                </c:pt>
                <c:pt idx="209">
                  <c:v>349.41647999999998</c:v>
                </c:pt>
                <c:pt idx="210">
                  <c:v>469.95796999999999</c:v>
                </c:pt>
                <c:pt idx="211">
                  <c:v>497.99252999999999</c:v>
                </c:pt>
                <c:pt idx="212">
                  <c:v>398.18356999999997</c:v>
                </c:pt>
                <c:pt idx="213">
                  <c:v>392.54356000000001</c:v>
                </c:pt>
                <c:pt idx="214">
                  <c:v>455.58327000000003</c:v>
                </c:pt>
                <c:pt idx="215">
                  <c:v>462.97845999999998</c:v>
                </c:pt>
                <c:pt idx="216">
                  <c:v>401.79422</c:v>
                </c:pt>
                <c:pt idx="217">
                  <c:v>385.45650999999998</c:v>
                </c:pt>
                <c:pt idx="218">
                  <c:v>435.82040999999998</c:v>
                </c:pt>
                <c:pt idx="219">
                  <c:v>423.34604000000002</c:v>
                </c:pt>
                <c:pt idx="220">
                  <c:v>281.01839999999999</c:v>
                </c:pt>
                <c:pt idx="221">
                  <c:v>221.94611</c:v>
                </c:pt>
                <c:pt idx="222">
                  <c:v>254.3398</c:v>
                </c:pt>
                <c:pt idx="223">
                  <c:v>250.00415000000001</c:v>
                </c:pt>
                <c:pt idx="224">
                  <c:v>225.65359000000001</c:v>
                </c:pt>
                <c:pt idx="225">
                  <c:v>118.10055</c:v>
                </c:pt>
                <c:pt idx="226">
                  <c:v>273.58846</c:v>
                </c:pt>
                <c:pt idx="227">
                  <c:v>364.60370999999998</c:v>
                </c:pt>
                <c:pt idx="228">
                  <c:v>387.14656000000002</c:v>
                </c:pt>
                <c:pt idx="229">
                  <c:v>323.47098999999997</c:v>
                </c:pt>
                <c:pt idx="230">
                  <c:v>149.11024</c:v>
                </c:pt>
                <c:pt idx="231">
                  <c:v>45.577060000000003</c:v>
                </c:pt>
                <c:pt idx="232">
                  <c:v>26.448799999999999</c:v>
                </c:pt>
                <c:pt idx="233">
                  <c:v>204.12322</c:v>
                </c:pt>
                <c:pt idx="234">
                  <c:v>323.11574000000002</c:v>
                </c:pt>
                <c:pt idx="235">
                  <c:v>116.88262</c:v>
                </c:pt>
                <c:pt idx="236">
                  <c:v>129.93877000000001</c:v>
                </c:pt>
                <c:pt idx="237">
                  <c:v>173.55695</c:v>
                </c:pt>
                <c:pt idx="238">
                  <c:v>98.805329999999998</c:v>
                </c:pt>
                <c:pt idx="239">
                  <c:v>228.36626000000001</c:v>
                </c:pt>
                <c:pt idx="240">
                  <c:v>349.96332000000001</c:v>
                </c:pt>
                <c:pt idx="241">
                  <c:v>274.06193999999999</c:v>
                </c:pt>
                <c:pt idx="242">
                  <c:v>143.16476</c:v>
                </c:pt>
                <c:pt idx="243">
                  <c:v>235.18170000000001</c:v>
                </c:pt>
                <c:pt idx="244">
                  <c:v>107.71337</c:v>
                </c:pt>
                <c:pt idx="245">
                  <c:v>14.55818</c:v>
                </c:pt>
                <c:pt idx="246">
                  <c:v>115.00322</c:v>
                </c:pt>
                <c:pt idx="247">
                  <c:v>70.32208</c:v>
                </c:pt>
                <c:pt idx="248">
                  <c:v>18.075790000000001</c:v>
                </c:pt>
                <c:pt idx="249">
                  <c:v>204.82249999999999</c:v>
                </c:pt>
                <c:pt idx="250">
                  <c:v>424.36784999999998</c:v>
                </c:pt>
                <c:pt idx="251">
                  <c:v>408.04464000000002</c:v>
                </c:pt>
                <c:pt idx="252">
                  <c:v>267.41176999999999</c:v>
                </c:pt>
                <c:pt idx="253">
                  <c:v>247.25167999999999</c:v>
                </c:pt>
                <c:pt idx="254">
                  <c:v>385.52670999999998</c:v>
                </c:pt>
                <c:pt idx="255">
                  <c:v>287.12664999999998</c:v>
                </c:pt>
                <c:pt idx="256">
                  <c:v>168.65418</c:v>
                </c:pt>
                <c:pt idx="257">
                  <c:v>38.388109999999998</c:v>
                </c:pt>
                <c:pt idx="258">
                  <c:v>27.409410000000001</c:v>
                </c:pt>
                <c:pt idx="259">
                  <c:v>117.92523</c:v>
                </c:pt>
                <c:pt idx="260">
                  <c:v>85.588399999999993</c:v>
                </c:pt>
                <c:pt idx="261">
                  <c:v>6.9680099999999996</c:v>
                </c:pt>
                <c:pt idx="262">
                  <c:v>5.37453</c:v>
                </c:pt>
                <c:pt idx="263">
                  <c:v>61.818539999999999</c:v>
                </c:pt>
                <c:pt idx="264">
                  <c:v>155.77112</c:v>
                </c:pt>
                <c:pt idx="265">
                  <c:v>21.500170000000001</c:v>
                </c:pt>
                <c:pt idx="266">
                  <c:v>170.51801</c:v>
                </c:pt>
                <c:pt idx="267">
                  <c:v>109.96469999999999</c:v>
                </c:pt>
                <c:pt idx="268">
                  <c:v>21.138570000000001</c:v>
                </c:pt>
                <c:pt idx="269">
                  <c:v>22.376300000000001</c:v>
                </c:pt>
                <c:pt idx="270">
                  <c:v>42.685009999999998</c:v>
                </c:pt>
                <c:pt idx="271">
                  <c:v>18.132760000000001</c:v>
                </c:pt>
                <c:pt idx="272">
                  <c:v>37.67848</c:v>
                </c:pt>
                <c:pt idx="273">
                  <c:v>195.39471</c:v>
                </c:pt>
                <c:pt idx="274">
                  <c:v>253.90621999999999</c:v>
                </c:pt>
                <c:pt idx="275">
                  <c:v>51.057760000000002</c:v>
                </c:pt>
                <c:pt idx="276">
                  <c:v>37.308660000000003</c:v>
                </c:pt>
                <c:pt idx="277">
                  <c:v>180.69232</c:v>
                </c:pt>
                <c:pt idx="278">
                  <c:v>185.92141000000001</c:v>
                </c:pt>
                <c:pt idx="279">
                  <c:v>46.980020000000003</c:v>
                </c:pt>
                <c:pt idx="280">
                  <c:v>25.999929999999999</c:v>
                </c:pt>
                <c:pt idx="281">
                  <c:v>338.33235999999999</c:v>
                </c:pt>
                <c:pt idx="282">
                  <c:v>303.45472000000001</c:v>
                </c:pt>
                <c:pt idx="283">
                  <c:v>96.020480000000006</c:v>
                </c:pt>
                <c:pt idx="284">
                  <c:v>142.01761999999999</c:v>
                </c:pt>
                <c:pt idx="285">
                  <c:v>332.41131000000001</c:v>
                </c:pt>
                <c:pt idx="286">
                  <c:v>259.95801999999998</c:v>
                </c:pt>
                <c:pt idx="287">
                  <c:v>170.6172</c:v>
                </c:pt>
                <c:pt idx="288">
                  <c:v>210.84537</c:v>
                </c:pt>
                <c:pt idx="289">
                  <c:v>222.47803999999999</c:v>
                </c:pt>
                <c:pt idx="290">
                  <c:v>279.76981999999998</c:v>
                </c:pt>
                <c:pt idx="291">
                  <c:v>234.75174000000001</c:v>
                </c:pt>
                <c:pt idx="292">
                  <c:v>260.80522000000002</c:v>
                </c:pt>
                <c:pt idx="293">
                  <c:v>209.87826999999999</c:v>
                </c:pt>
                <c:pt idx="294">
                  <c:v>164.16696999999999</c:v>
                </c:pt>
                <c:pt idx="295">
                  <c:v>166.94799</c:v>
                </c:pt>
                <c:pt idx="296">
                  <c:v>36.629309999999997</c:v>
                </c:pt>
                <c:pt idx="297">
                  <c:v>55.645499999999998</c:v>
                </c:pt>
                <c:pt idx="298">
                  <c:v>31.89977</c:v>
                </c:pt>
                <c:pt idx="299">
                  <c:v>146.23663999999999</c:v>
                </c:pt>
                <c:pt idx="300">
                  <c:v>74.018950000000004</c:v>
                </c:pt>
                <c:pt idx="301">
                  <c:v>130.76775000000001</c:v>
                </c:pt>
                <c:pt idx="302">
                  <c:v>276.35631000000001</c:v>
                </c:pt>
                <c:pt idx="303">
                  <c:v>507.37081000000001</c:v>
                </c:pt>
                <c:pt idx="304">
                  <c:v>370.42955999999998</c:v>
                </c:pt>
                <c:pt idx="305">
                  <c:v>21.772469999999998</c:v>
                </c:pt>
                <c:pt idx="306">
                  <c:v>66.586650000000006</c:v>
                </c:pt>
                <c:pt idx="307">
                  <c:v>116.04461999999999</c:v>
                </c:pt>
                <c:pt idx="308">
                  <c:v>26.104469999999999</c:v>
                </c:pt>
                <c:pt idx="309">
                  <c:v>27.055119999999999</c:v>
                </c:pt>
                <c:pt idx="310">
                  <c:v>12.437200000000001</c:v>
                </c:pt>
                <c:pt idx="311">
                  <c:v>20.273879999999998</c:v>
                </c:pt>
                <c:pt idx="312">
                  <c:v>40.274059999999999</c:v>
                </c:pt>
                <c:pt idx="313">
                  <c:v>112.54016</c:v>
                </c:pt>
                <c:pt idx="314">
                  <c:v>211.93149</c:v>
                </c:pt>
                <c:pt idx="315">
                  <c:v>214.88592</c:v>
                </c:pt>
                <c:pt idx="316">
                  <c:v>374.67173000000003</c:v>
                </c:pt>
                <c:pt idx="317">
                  <c:v>454.01875999999999</c:v>
                </c:pt>
                <c:pt idx="318">
                  <c:v>405.31990999999999</c:v>
                </c:pt>
                <c:pt idx="319">
                  <c:v>379.84532999999999</c:v>
                </c:pt>
                <c:pt idx="320">
                  <c:v>474.04408000000001</c:v>
                </c:pt>
                <c:pt idx="321">
                  <c:v>433.51368000000002</c:v>
                </c:pt>
                <c:pt idx="322">
                  <c:v>332.98307</c:v>
                </c:pt>
                <c:pt idx="323">
                  <c:v>109.06993</c:v>
                </c:pt>
                <c:pt idx="324">
                  <c:v>81.692620000000005</c:v>
                </c:pt>
                <c:pt idx="325">
                  <c:v>86.312039999999996</c:v>
                </c:pt>
                <c:pt idx="326">
                  <c:v>88.33802</c:v>
                </c:pt>
                <c:pt idx="327">
                  <c:v>340.85144000000003</c:v>
                </c:pt>
                <c:pt idx="328">
                  <c:v>323.93185999999997</c:v>
                </c:pt>
                <c:pt idx="329">
                  <c:v>231.97545</c:v>
                </c:pt>
                <c:pt idx="330">
                  <c:v>345.31268</c:v>
                </c:pt>
                <c:pt idx="331">
                  <c:v>190.00045</c:v>
                </c:pt>
                <c:pt idx="332">
                  <c:v>155.59385</c:v>
                </c:pt>
                <c:pt idx="333">
                  <c:v>126.53962</c:v>
                </c:pt>
                <c:pt idx="334">
                  <c:v>162.10239000000001</c:v>
                </c:pt>
                <c:pt idx="335">
                  <c:v>222.25960000000001</c:v>
                </c:pt>
                <c:pt idx="336">
                  <c:v>216.66023999999999</c:v>
                </c:pt>
                <c:pt idx="337">
                  <c:v>262.15629000000001</c:v>
                </c:pt>
                <c:pt idx="338">
                  <c:v>157.7841</c:v>
                </c:pt>
                <c:pt idx="339">
                  <c:v>408.43997999999999</c:v>
                </c:pt>
                <c:pt idx="340">
                  <c:v>432.57184000000001</c:v>
                </c:pt>
                <c:pt idx="341">
                  <c:v>421.29993999999999</c:v>
                </c:pt>
                <c:pt idx="342">
                  <c:v>506.35431999999997</c:v>
                </c:pt>
                <c:pt idx="343">
                  <c:v>494.73158999999998</c:v>
                </c:pt>
                <c:pt idx="344">
                  <c:v>508.18067000000002</c:v>
                </c:pt>
                <c:pt idx="345">
                  <c:v>676.18688999999995</c:v>
                </c:pt>
                <c:pt idx="346">
                  <c:v>812.57258000000002</c:v>
                </c:pt>
                <c:pt idx="347">
                  <c:v>768.27144999999996</c:v>
                </c:pt>
                <c:pt idx="348">
                  <c:v>827.73657000000003</c:v>
                </c:pt>
                <c:pt idx="349">
                  <c:v>680.04048</c:v>
                </c:pt>
                <c:pt idx="350">
                  <c:v>750.89729999999997</c:v>
                </c:pt>
                <c:pt idx="351">
                  <c:v>651.12410999999997</c:v>
                </c:pt>
                <c:pt idx="352">
                  <c:v>726.87423000000001</c:v>
                </c:pt>
                <c:pt idx="353">
                  <c:v>678.27695000000006</c:v>
                </c:pt>
                <c:pt idx="354">
                  <c:v>860.00482</c:v>
                </c:pt>
                <c:pt idx="355">
                  <c:v>703.93957999999998</c:v>
                </c:pt>
                <c:pt idx="356">
                  <c:v>741.79143999999997</c:v>
                </c:pt>
                <c:pt idx="357">
                  <c:v>717.96852999999999</c:v>
                </c:pt>
                <c:pt idx="358">
                  <c:v>239.21358000000001</c:v>
                </c:pt>
                <c:pt idx="359">
                  <c:v>530.79519000000005</c:v>
                </c:pt>
                <c:pt idx="360">
                  <c:v>541.72679000000005</c:v>
                </c:pt>
                <c:pt idx="361">
                  <c:v>663.34717000000001</c:v>
                </c:pt>
                <c:pt idx="362">
                  <c:v>766.83195000000001</c:v>
                </c:pt>
                <c:pt idx="363">
                  <c:v>155.57456999999997</c:v>
                </c:pt>
                <c:pt idx="364">
                  <c:v>174.72306000000003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F-4A77-B198-0EFB863C535C}"/>
            </c:ext>
          </c:extLst>
        </c:ser>
        <c:ser>
          <c:idx val="1"/>
          <c:order val="1"/>
          <c:tx>
            <c:strRef>
              <c:f>Hoja4!$C$3</c:f>
              <c:strCache>
                <c:ptCount val="1"/>
                <c:pt idx="0">
                  <c:v> SOLAR (MWh) 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Hoja4!$A$4:$A$368</c:f>
              <c:strCache>
                <c:ptCount val="365"/>
                <c:pt idx="0">
                  <c:v>1/01/2022</c:v>
                </c:pt>
                <c:pt idx="1">
                  <c:v>2/01/2022</c:v>
                </c:pt>
                <c:pt idx="2">
                  <c:v>3/01/2022</c:v>
                </c:pt>
                <c:pt idx="3">
                  <c:v>4/01/2022</c:v>
                </c:pt>
                <c:pt idx="4">
                  <c:v>5/01/2022</c:v>
                </c:pt>
                <c:pt idx="5">
                  <c:v>6/01/2022</c:v>
                </c:pt>
                <c:pt idx="6">
                  <c:v>7/01/2022</c:v>
                </c:pt>
                <c:pt idx="7">
                  <c:v>8/01/2022</c:v>
                </c:pt>
                <c:pt idx="8">
                  <c:v>9/01/2022</c:v>
                </c:pt>
                <c:pt idx="9">
                  <c:v>10/01/2022</c:v>
                </c:pt>
                <c:pt idx="10">
                  <c:v>11/01/2022</c:v>
                </c:pt>
                <c:pt idx="11">
                  <c:v>12/01/2022</c:v>
                </c:pt>
                <c:pt idx="12">
                  <c:v>13/01/2022</c:v>
                </c:pt>
                <c:pt idx="13">
                  <c:v>14/01/2022</c:v>
                </c:pt>
                <c:pt idx="14">
                  <c:v>15/01/2022</c:v>
                </c:pt>
                <c:pt idx="15">
                  <c:v>16/01/2022</c:v>
                </c:pt>
                <c:pt idx="16">
                  <c:v>17/01/2022</c:v>
                </c:pt>
                <c:pt idx="17">
                  <c:v>18/01/2022</c:v>
                </c:pt>
                <c:pt idx="18">
                  <c:v>19/01/2022</c:v>
                </c:pt>
                <c:pt idx="19">
                  <c:v>20/01/2022</c:v>
                </c:pt>
                <c:pt idx="20">
                  <c:v>21/01/2022</c:v>
                </c:pt>
                <c:pt idx="21">
                  <c:v>22/01/2022</c:v>
                </c:pt>
                <c:pt idx="22">
                  <c:v>23/01/2022</c:v>
                </c:pt>
                <c:pt idx="23">
                  <c:v>24/01/2022</c:v>
                </c:pt>
                <c:pt idx="24">
                  <c:v>25/01/2022</c:v>
                </c:pt>
                <c:pt idx="25">
                  <c:v>26/01/2022</c:v>
                </c:pt>
                <c:pt idx="26">
                  <c:v>27/01/2022</c:v>
                </c:pt>
                <c:pt idx="27">
                  <c:v>28/01/2022</c:v>
                </c:pt>
                <c:pt idx="28">
                  <c:v>29/01/2022</c:v>
                </c:pt>
                <c:pt idx="29">
                  <c:v>30/01/2022</c:v>
                </c:pt>
                <c:pt idx="30">
                  <c:v>31/01/2022</c:v>
                </c:pt>
                <c:pt idx="31">
                  <c:v>1/02/2022</c:v>
                </c:pt>
                <c:pt idx="32">
                  <c:v>2/02/2022</c:v>
                </c:pt>
                <c:pt idx="33">
                  <c:v>3/02/2022</c:v>
                </c:pt>
                <c:pt idx="34">
                  <c:v>4/02/2022</c:v>
                </c:pt>
                <c:pt idx="35">
                  <c:v>5/02/2022</c:v>
                </c:pt>
                <c:pt idx="36">
                  <c:v>6/02/2022</c:v>
                </c:pt>
                <c:pt idx="37">
                  <c:v>7/02/2022</c:v>
                </c:pt>
                <c:pt idx="38">
                  <c:v>8/02/2022</c:v>
                </c:pt>
                <c:pt idx="39">
                  <c:v>9/02/2022</c:v>
                </c:pt>
                <c:pt idx="40">
                  <c:v>10/02/2022</c:v>
                </c:pt>
                <c:pt idx="41">
                  <c:v>11/02/2022</c:v>
                </c:pt>
                <c:pt idx="42">
                  <c:v>12/02/2022</c:v>
                </c:pt>
                <c:pt idx="43">
                  <c:v>13/02/2022</c:v>
                </c:pt>
                <c:pt idx="44">
                  <c:v>14/02/2022</c:v>
                </c:pt>
                <c:pt idx="45">
                  <c:v>15/02/2022</c:v>
                </c:pt>
                <c:pt idx="46">
                  <c:v>16/02/2022</c:v>
                </c:pt>
                <c:pt idx="47">
                  <c:v>17/02/2022</c:v>
                </c:pt>
                <c:pt idx="48">
                  <c:v>18/02/2022</c:v>
                </c:pt>
                <c:pt idx="49">
                  <c:v>19/02/2022</c:v>
                </c:pt>
                <c:pt idx="50">
                  <c:v>20/02/2022</c:v>
                </c:pt>
                <c:pt idx="51">
                  <c:v>21/02/2022</c:v>
                </c:pt>
                <c:pt idx="52">
                  <c:v>22/02/2022</c:v>
                </c:pt>
                <c:pt idx="53">
                  <c:v>23/02/2022</c:v>
                </c:pt>
                <c:pt idx="54">
                  <c:v>24/02/2022</c:v>
                </c:pt>
                <c:pt idx="55">
                  <c:v>25/02/2022</c:v>
                </c:pt>
                <c:pt idx="56">
                  <c:v>26/02/2022</c:v>
                </c:pt>
                <c:pt idx="57">
                  <c:v>27/02/2022</c:v>
                </c:pt>
                <c:pt idx="58">
                  <c:v>28/02/2022</c:v>
                </c:pt>
                <c:pt idx="59">
                  <c:v>1/03/2022</c:v>
                </c:pt>
                <c:pt idx="60">
                  <c:v>2/03/2022</c:v>
                </c:pt>
                <c:pt idx="61">
                  <c:v>3/03/2022</c:v>
                </c:pt>
                <c:pt idx="62">
                  <c:v>4/03/2022</c:v>
                </c:pt>
                <c:pt idx="63">
                  <c:v>5/03/2022</c:v>
                </c:pt>
                <c:pt idx="64">
                  <c:v>6/03/2022</c:v>
                </c:pt>
                <c:pt idx="65">
                  <c:v>7/03/2022</c:v>
                </c:pt>
                <c:pt idx="66">
                  <c:v>8/03/2022</c:v>
                </c:pt>
                <c:pt idx="67">
                  <c:v>9/03/2022</c:v>
                </c:pt>
                <c:pt idx="68">
                  <c:v>10/03/2022</c:v>
                </c:pt>
                <c:pt idx="69">
                  <c:v>11/03/2022</c:v>
                </c:pt>
                <c:pt idx="70">
                  <c:v>12/03/2022</c:v>
                </c:pt>
                <c:pt idx="71">
                  <c:v>13/03/2022</c:v>
                </c:pt>
                <c:pt idx="72">
                  <c:v>14/03/2022</c:v>
                </c:pt>
                <c:pt idx="73">
                  <c:v>15/03/2022</c:v>
                </c:pt>
                <c:pt idx="74">
                  <c:v>16/03/2022</c:v>
                </c:pt>
                <c:pt idx="75">
                  <c:v>17/03/2022</c:v>
                </c:pt>
                <c:pt idx="76">
                  <c:v>18/03/2022</c:v>
                </c:pt>
                <c:pt idx="77">
                  <c:v>19/03/2022</c:v>
                </c:pt>
                <c:pt idx="78">
                  <c:v>20/03/2022</c:v>
                </c:pt>
                <c:pt idx="79">
                  <c:v>21/03/2022</c:v>
                </c:pt>
                <c:pt idx="80">
                  <c:v>22/03/2022</c:v>
                </c:pt>
                <c:pt idx="81">
                  <c:v>23/03/2022</c:v>
                </c:pt>
                <c:pt idx="82">
                  <c:v>24/03/2022</c:v>
                </c:pt>
                <c:pt idx="83">
                  <c:v>25/03/2022</c:v>
                </c:pt>
                <c:pt idx="84">
                  <c:v>26/03/2022</c:v>
                </c:pt>
                <c:pt idx="85">
                  <c:v>27/03/2022</c:v>
                </c:pt>
                <c:pt idx="86">
                  <c:v>28/03/2022</c:v>
                </c:pt>
                <c:pt idx="87">
                  <c:v>29/03/2022</c:v>
                </c:pt>
                <c:pt idx="88">
                  <c:v>30/03/2022</c:v>
                </c:pt>
                <c:pt idx="89">
                  <c:v>31/03/2022</c:v>
                </c:pt>
                <c:pt idx="90">
                  <c:v>1/04/2022</c:v>
                </c:pt>
                <c:pt idx="91">
                  <c:v>2/04/2022</c:v>
                </c:pt>
                <c:pt idx="92">
                  <c:v>3/04/2022</c:v>
                </c:pt>
                <c:pt idx="93">
                  <c:v>4/04/2022</c:v>
                </c:pt>
                <c:pt idx="94">
                  <c:v>5/04/2022</c:v>
                </c:pt>
                <c:pt idx="95">
                  <c:v>6/04/2022</c:v>
                </c:pt>
                <c:pt idx="96">
                  <c:v>7/04/2022</c:v>
                </c:pt>
                <c:pt idx="97">
                  <c:v>8/04/2022</c:v>
                </c:pt>
                <c:pt idx="98">
                  <c:v>9/04/2022</c:v>
                </c:pt>
                <c:pt idx="99">
                  <c:v>10/04/2022</c:v>
                </c:pt>
                <c:pt idx="100">
                  <c:v>11/04/2022</c:v>
                </c:pt>
                <c:pt idx="101">
                  <c:v>12/04/2022</c:v>
                </c:pt>
                <c:pt idx="102">
                  <c:v>13/04/2022</c:v>
                </c:pt>
                <c:pt idx="103">
                  <c:v>14/04/2022</c:v>
                </c:pt>
                <c:pt idx="104">
                  <c:v>15/04/2022</c:v>
                </c:pt>
                <c:pt idx="105">
                  <c:v>16/04/2022</c:v>
                </c:pt>
                <c:pt idx="106">
                  <c:v>17/04/2022</c:v>
                </c:pt>
                <c:pt idx="107">
                  <c:v>18/04/2022</c:v>
                </c:pt>
                <c:pt idx="108">
                  <c:v>19/04/2022</c:v>
                </c:pt>
                <c:pt idx="109">
                  <c:v>20/04/2022</c:v>
                </c:pt>
                <c:pt idx="110">
                  <c:v>21/04/2022</c:v>
                </c:pt>
                <c:pt idx="111">
                  <c:v>22/04/2022</c:v>
                </c:pt>
                <c:pt idx="112">
                  <c:v>23/04/2022</c:v>
                </c:pt>
                <c:pt idx="113">
                  <c:v>24/04/2022</c:v>
                </c:pt>
                <c:pt idx="114">
                  <c:v>25/04/2022</c:v>
                </c:pt>
                <c:pt idx="115">
                  <c:v>26/04/2022</c:v>
                </c:pt>
                <c:pt idx="116">
                  <c:v>28/04/2022</c:v>
                </c:pt>
                <c:pt idx="117">
                  <c:v>29/04/2022</c:v>
                </c:pt>
                <c:pt idx="118">
                  <c:v>30/04/2022</c:v>
                </c:pt>
                <c:pt idx="119">
                  <c:v>1/05/2022</c:v>
                </c:pt>
                <c:pt idx="120">
                  <c:v>2/05/2022</c:v>
                </c:pt>
                <c:pt idx="121">
                  <c:v>3/05/2022</c:v>
                </c:pt>
                <c:pt idx="122">
                  <c:v>4/05/2022</c:v>
                </c:pt>
                <c:pt idx="123">
                  <c:v>5/05/2022</c:v>
                </c:pt>
                <c:pt idx="124">
                  <c:v>6/05/2022</c:v>
                </c:pt>
                <c:pt idx="125">
                  <c:v>7/05/2022</c:v>
                </c:pt>
                <c:pt idx="126">
                  <c:v>8/05/2022</c:v>
                </c:pt>
                <c:pt idx="127">
                  <c:v>9/05/2022</c:v>
                </c:pt>
                <c:pt idx="128">
                  <c:v>10/05/2022</c:v>
                </c:pt>
                <c:pt idx="129">
                  <c:v>11/05/2022</c:v>
                </c:pt>
                <c:pt idx="130">
                  <c:v>12/05/2022</c:v>
                </c:pt>
                <c:pt idx="131">
                  <c:v>13/05/2022</c:v>
                </c:pt>
                <c:pt idx="132">
                  <c:v>14/05/2022</c:v>
                </c:pt>
                <c:pt idx="133">
                  <c:v>15/05/2022</c:v>
                </c:pt>
                <c:pt idx="134">
                  <c:v>16/05/2022</c:v>
                </c:pt>
                <c:pt idx="135">
                  <c:v>17/05/2022</c:v>
                </c:pt>
                <c:pt idx="136">
                  <c:v>18/05/2022</c:v>
                </c:pt>
                <c:pt idx="137">
                  <c:v>19/05/2022</c:v>
                </c:pt>
                <c:pt idx="138">
                  <c:v>20/05/2022</c:v>
                </c:pt>
                <c:pt idx="139">
                  <c:v>21/05/2022</c:v>
                </c:pt>
                <c:pt idx="140">
                  <c:v>22/05/2022</c:v>
                </c:pt>
                <c:pt idx="141">
                  <c:v>23/05/2022</c:v>
                </c:pt>
                <c:pt idx="142">
                  <c:v>24/05/2022</c:v>
                </c:pt>
                <c:pt idx="143">
                  <c:v>25/05/2022</c:v>
                </c:pt>
                <c:pt idx="144">
                  <c:v>26/05/2022</c:v>
                </c:pt>
                <c:pt idx="145">
                  <c:v>27/05/2022</c:v>
                </c:pt>
                <c:pt idx="146">
                  <c:v>28/05/2022</c:v>
                </c:pt>
                <c:pt idx="147">
                  <c:v>29/05/2022</c:v>
                </c:pt>
                <c:pt idx="148">
                  <c:v>30/05/2022</c:v>
                </c:pt>
                <c:pt idx="149">
                  <c:v>31/05/2022</c:v>
                </c:pt>
                <c:pt idx="150">
                  <c:v>1/06/2022</c:v>
                </c:pt>
                <c:pt idx="151">
                  <c:v>2/06/2022</c:v>
                </c:pt>
                <c:pt idx="152">
                  <c:v>3/06/2022</c:v>
                </c:pt>
                <c:pt idx="153">
                  <c:v>4/06/2022</c:v>
                </c:pt>
                <c:pt idx="154">
                  <c:v>5/06/2022</c:v>
                </c:pt>
                <c:pt idx="155">
                  <c:v>6/06/2022</c:v>
                </c:pt>
                <c:pt idx="156">
                  <c:v>7/06/2022</c:v>
                </c:pt>
                <c:pt idx="157">
                  <c:v>8/06/2022</c:v>
                </c:pt>
                <c:pt idx="158">
                  <c:v>9/06/2022</c:v>
                </c:pt>
                <c:pt idx="159">
                  <c:v>10/06/2022</c:v>
                </c:pt>
                <c:pt idx="160">
                  <c:v>12/06/2022</c:v>
                </c:pt>
                <c:pt idx="161">
                  <c:v>13/06/2022</c:v>
                </c:pt>
                <c:pt idx="162">
                  <c:v>14/06/2022</c:v>
                </c:pt>
                <c:pt idx="163">
                  <c:v>15/06/2022</c:v>
                </c:pt>
                <c:pt idx="164">
                  <c:v>16/06/2022</c:v>
                </c:pt>
                <c:pt idx="165">
                  <c:v>17/06/2022</c:v>
                </c:pt>
                <c:pt idx="166">
                  <c:v>18/06/2022</c:v>
                </c:pt>
                <c:pt idx="167">
                  <c:v>19/06/2022</c:v>
                </c:pt>
                <c:pt idx="168">
                  <c:v>20/06/2022</c:v>
                </c:pt>
                <c:pt idx="169">
                  <c:v>21/06/2022</c:v>
                </c:pt>
                <c:pt idx="170">
                  <c:v>22/06/2022</c:v>
                </c:pt>
                <c:pt idx="171">
                  <c:v>23/06/2022</c:v>
                </c:pt>
                <c:pt idx="172">
                  <c:v>24/06/2022</c:v>
                </c:pt>
                <c:pt idx="173">
                  <c:v>25/06/2022</c:v>
                </c:pt>
                <c:pt idx="174">
                  <c:v>26/06/2022</c:v>
                </c:pt>
                <c:pt idx="175">
                  <c:v>27/06/2022</c:v>
                </c:pt>
                <c:pt idx="176">
                  <c:v>28/06/2022</c:v>
                </c:pt>
                <c:pt idx="177">
                  <c:v>29/06/2022</c:v>
                </c:pt>
                <c:pt idx="178">
                  <c:v>30/06/2022</c:v>
                </c:pt>
                <c:pt idx="179">
                  <c:v>1/07/2022</c:v>
                </c:pt>
                <c:pt idx="180">
                  <c:v>2/07/2022</c:v>
                </c:pt>
                <c:pt idx="181">
                  <c:v>3/07/2022</c:v>
                </c:pt>
                <c:pt idx="182">
                  <c:v>4/07/2022</c:v>
                </c:pt>
                <c:pt idx="183">
                  <c:v>5/07/2022</c:v>
                </c:pt>
                <c:pt idx="184">
                  <c:v>6/07/2022</c:v>
                </c:pt>
                <c:pt idx="185">
                  <c:v>7/07/2022</c:v>
                </c:pt>
                <c:pt idx="186">
                  <c:v>8/07/2022</c:v>
                </c:pt>
                <c:pt idx="187">
                  <c:v>9/07/2022</c:v>
                </c:pt>
                <c:pt idx="188">
                  <c:v>10/07/2022</c:v>
                </c:pt>
                <c:pt idx="189">
                  <c:v>11/07/2022</c:v>
                </c:pt>
                <c:pt idx="190">
                  <c:v>12/07/2022</c:v>
                </c:pt>
                <c:pt idx="191">
                  <c:v>13/07/2022</c:v>
                </c:pt>
                <c:pt idx="192">
                  <c:v>14/07/2022</c:v>
                </c:pt>
                <c:pt idx="193">
                  <c:v>15/07/2022</c:v>
                </c:pt>
                <c:pt idx="194">
                  <c:v>16/07/2022</c:v>
                </c:pt>
                <c:pt idx="195">
                  <c:v>17/07/2022</c:v>
                </c:pt>
                <c:pt idx="196">
                  <c:v>18/07/2022</c:v>
                </c:pt>
                <c:pt idx="197">
                  <c:v>19/07/2022</c:v>
                </c:pt>
                <c:pt idx="198">
                  <c:v>20/07/2022</c:v>
                </c:pt>
                <c:pt idx="199">
                  <c:v>21/07/2022</c:v>
                </c:pt>
                <c:pt idx="200">
                  <c:v>22/07/2022</c:v>
                </c:pt>
                <c:pt idx="201">
                  <c:v>23/07/2022</c:v>
                </c:pt>
                <c:pt idx="202">
                  <c:v>24/07/2022</c:v>
                </c:pt>
                <c:pt idx="203">
                  <c:v>25/07/2022</c:v>
                </c:pt>
                <c:pt idx="204">
                  <c:v>26/07/2022</c:v>
                </c:pt>
                <c:pt idx="205">
                  <c:v>27/07/2022</c:v>
                </c:pt>
                <c:pt idx="206">
                  <c:v>28/07/2022</c:v>
                </c:pt>
                <c:pt idx="207">
                  <c:v>29/07/2022</c:v>
                </c:pt>
                <c:pt idx="208">
                  <c:v>30/07/2022</c:v>
                </c:pt>
                <c:pt idx="209">
                  <c:v>31/07/2022</c:v>
                </c:pt>
                <c:pt idx="210">
                  <c:v>1/08/2022</c:v>
                </c:pt>
                <c:pt idx="211">
                  <c:v>2/08/2022</c:v>
                </c:pt>
                <c:pt idx="212">
                  <c:v>3/08/2022</c:v>
                </c:pt>
                <c:pt idx="213">
                  <c:v>4/08/2022</c:v>
                </c:pt>
                <c:pt idx="214">
                  <c:v>5/08/2022</c:v>
                </c:pt>
                <c:pt idx="215">
                  <c:v>6/08/2022</c:v>
                </c:pt>
                <c:pt idx="216">
                  <c:v>7/08/2022</c:v>
                </c:pt>
                <c:pt idx="217">
                  <c:v>8/08/2022</c:v>
                </c:pt>
                <c:pt idx="218">
                  <c:v>9/08/2022</c:v>
                </c:pt>
                <c:pt idx="219">
                  <c:v>10/08/2022</c:v>
                </c:pt>
                <c:pt idx="220">
                  <c:v>11/08/2022</c:v>
                </c:pt>
                <c:pt idx="221">
                  <c:v>12/08/2022</c:v>
                </c:pt>
                <c:pt idx="222">
                  <c:v>13/08/2022</c:v>
                </c:pt>
                <c:pt idx="223">
                  <c:v>14/08/2022</c:v>
                </c:pt>
                <c:pt idx="224">
                  <c:v>15/08/2022</c:v>
                </c:pt>
                <c:pt idx="225">
                  <c:v>16/08/2022</c:v>
                </c:pt>
                <c:pt idx="226">
                  <c:v>17/08/2022</c:v>
                </c:pt>
                <c:pt idx="227">
                  <c:v>18/08/2022</c:v>
                </c:pt>
                <c:pt idx="228">
                  <c:v>19/08/2022</c:v>
                </c:pt>
                <c:pt idx="229">
                  <c:v>20/08/2022</c:v>
                </c:pt>
                <c:pt idx="230">
                  <c:v>21/08/2022</c:v>
                </c:pt>
                <c:pt idx="231">
                  <c:v>22/08/2022</c:v>
                </c:pt>
                <c:pt idx="232">
                  <c:v>23/08/2022</c:v>
                </c:pt>
                <c:pt idx="233">
                  <c:v>24/08/2022</c:v>
                </c:pt>
                <c:pt idx="234">
                  <c:v>25/08/2022</c:v>
                </c:pt>
                <c:pt idx="235">
                  <c:v>26/08/2022</c:v>
                </c:pt>
                <c:pt idx="236">
                  <c:v>27/08/2022</c:v>
                </c:pt>
                <c:pt idx="237">
                  <c:v>28/08/2022</c:v>
                </c:pt>
                <c:pt idx="238">
                  <c:v>29/08/2022</c:v>
                </c:pt>
                <c:pt idx="239">
                  <c:v>30/08/2022</c:v>
                </c:pt>
                <c:pt idx="240">
                  <c:v>31/08/2022</c:v>
                </c:pt>
                <c:pt idx="241">
                  <c:v>1/09/2022</c:v>
                </c:pt>
                <c:pt idx="242">
                  <c:v>2/09/2022</c:v>
                </c:pt>
                <c:pt idx="243">
                  <c:v>3/09/2022</c:v>
                </c:pt>
                <c:pt idx="244">
                  <c:v>4/09/2022</c:v>
                </c:pt>
                <c:pt idx="245">
                  <c:v>5/09/2022</c:v>
                </c:pt>
                <c:pt idx="246">
                  <c:v>6/09/2022</c:v>
                </c:pt>
                <c:pt idx="247">
                  <c:v>7/09/2022</c:v>
                </c:pt>
                <c:pt idx="248">
                  <c:v>8/09/2022</c:v>
                </c:pt>
                <c:pt idx="249">
                  <c:v>9/09/2022</c:v>
                </c:pt>
                <c:pt idx="250">
                  <c:v>10/09/2022</c:v>
                </c:pt>
                <c:pt idx="251">
                  <c:v>11/09/2022</c:v>
                </c:pt>
                <c:pt idx="252">
                  <c:v>12/09/2022</c:v>
                </c:pt>
                <c:pt idx="253">
                  <c:v>13/09/2022</c:v>
                </c:pt>
                <c:pt idx="254">
                  <c:v>14/09/2022</c:v>
                </c:pt>
                <c:pt idx="255">
                  <c:v>15/09/2022</c:v>
                </c:pt>
                <c:pt idx="256">
                  <c:v>16/09/2022</c:v>
                </c:pt>
                <c:pt idx="257">
                  <c:v>17/09/2022</c:v>
                </c:pt>
                <c:pt idx="258">
                  <c:v>18/09/2022</c:v>
                </c:pt>
                <c:pt idx="259">
                  <c:v>19/09/2022</c:v>
                </c:pt>
                <c:pt idx="260">
                  <c:v>20/09/2022</c:v>
                </c:pt>
                <c:pt idx="261">
                  <c:v>21/09/2022</c:v>
                </c:pt>
                <c:pt idx="262">
                  <c:v>22/09/2022</c:v>
                </c:pt>
                <c:pt idx="263">
                  <c:v>23/09/2022</c:v>
                </c:pt>
                <c:pt idx="264">
                  <c:v>24/09/2022</c:v>
                </c:pt>
                <c:pt idx="265">
                  <c:v>25/09/2022</c:v>
                </c:pt>
                <c:pt idx="266">
                  <c:v>26/09/2022</c:v>
                </c:pt>
                <c:pt idx="267">
                  <c:v>27/09/2022</c:v>
                </c:pt>
                <c:pt idx="268">
                  <c:v>28/09/2022</c:v>
                </c:pt>
                <c:pt idx="269">
                  <c:v>29/09/2022</c:v>
                </c:pt>
                <c:pt idx="270">
                  <c:v>30/09/2022</c:v>
                </c:pt>
                <c:pt idx="271">
                  <c:v>1/10/2022</c:v>
                </c:pt>
                <c:pt idx="272">
                  <c:v>2/10/2022</c:v>
                </c:pt>
                <c:pt idx="273">
                  <c:v>3/10/2022</c:v>
                </c:pt>
                <c:pt idx="274">
                  <c:v>4/10/2022</c:v>
                </c:pt>
                <c:pt idx="275">
                  <c:v>5/10/2022</c:v>
                </c:pt>
                <c:pt idx="276">
                  <c:v>6/10/2022</c:v>
                </c:pt>
                <c:pt idx="277">
                  <c:v>7/10/2022</c:v>
                </c:pt>
                <c:pt idx="278">
                  <c:v>8/10/2022</c:v>
                </c:pt>
                <c:pt idx="279">
                  <c:v>9/10/2022</c:v>
                </c:pt>
                <c:pt idx="280">
                  <c:v>10/10/2022</c:v>
                </c:pt>
                <c:pt idx="281">
                  <c:v>11/10/2022</c:v>
                </c:pt>
                <c:pt idx="282">
                  <c:v>12/10/2022</c:v>
                </c:pt>
                <c:pt idx="283">
                  <c:v>13/10/2022</c:v>
                </c:pt>
                <c:pt idx="284">
                  <c:v>14/10/2022</c:v>
                </c:pt>
                <c:pt idx="285">
                  <c:v>15/10/2022</c:v>
                </c:pt>
                <c:pt idx="286">
                  <c:v>16/10/2022</c:v>
                </c:pt>
                <c:pt idx="287">
                  <c:v>17/10/2022</c:v>
                </c:pt>
                <c:pt idx="288">
                  <c:v>18/10/2022</c:v>
                </c:pt>
                <c:pt idx="289">
                  <c:v>19/10/2022</c:v>
                </c:pt>
                <c:pt idx="290">
                  <c:v>20/10/2022</c:v>
                </c:pt>
                <c:pt idx="291">
                  <c:v>21/10/2022</c:v>
                </c:pt>
                <c:pt idx="292">
                  <c:v>22/10/2022</c:v>
                </c:pt>
                <c:pt idx="293">
                  <c:v>23/10/2022</c:v>
                </c:pt>
                <c:pt idx="294">
                  <c:v>24/10/2022</c:v>
                </c:pt>
                <c:pt idx="295">
                  <c:v>25/10/2022</c:v>
                </c:pt>
                <c:pt idx="296">
                  <c:v>26/10/2022</c:v>
                </c:pt>
                <c:pt idx="297">
                  <c:v>27/10/2022</c:v>
                </c:pt>
                <c:pt idx="298">
                  <c:v>28/10/2022</c:v>
                </c:pt>
                <c:pt idx="299">
                  <c:v>29/10/2022</c:v>
                </c:pt>
                <c:pt idx="300">
                  <c:v>30/10/2022</c:v>
                </c:pt>
                <c:pt idx="301">
                  <c:v>31/10/2022</c:v>
                </c:pt>
                <c:pt idx="302">
                  <c:v>1/11/2022</c:v>
                </c:pt>
                <c:pt idx="303">
                  <c:v>2/11/2022</c:v>
                </c:pt>
                <c:pt idx="304">
                  <c:v>3/11/2022</c:v>
                </c:pt>
                <c:pt idx="305">
                  <c:v>4/11/2022</c:v>
                </c:pt>
                <c:pt idx="306">
                  <c:v>5/11/2022</c:v>
                </c:pt>
                <c:pt idx="307">
                  <c:v>6/11/2022</c:v>
                </c:pt>
                <c:pt idx="308">
                  <c:v>7/11/2022</c:v>
                </c:pt>
                <c:pt idx="309">
                  <c:v>8/11/2022</c:v>
                </c:pt>
                <c:pt idx="310">
                  <c:v>9/11/2022</c:v>
                </c:pt>
                <c:pt idx="311">
                  <c:v>10/11/2022</c:v>
                </c:pt>
                <c:pt idx="312">
                  <c:v>11/11/2022</c:v>
                </c:pt>
                <c:pt idx="313">
                  <c:v>12/11/2022</c:v>
                </c:pt>
                <c:pt idx="314">
                  <c:v>13/11/2022</c:v>
                </c:pt>
                <c:pt idx="315">
                  <c:v>14/11/2022</c:v>
                </c:pt>
                <c:pt idx="316">
                  <c:v>15/11/2022</c:v>
                </c:pt>
                <c:pt idx="317">
                  <c:v>16/11/2022</c:v>
                </c:pt>
                <c:pt idx="318">
                  <c:v>17/11/2022</c:v>
                </c:pt>
                <c:pt idx="319">
                  <c:v>18/11/2022</c:v>
                </c:pt>
                <c:pt idx="320">
                  <c:v>19/11/2022</c:v>
                </c:pt>
                <c:pt idx="321">
                  <c:v>20/11/2022</c:v>
                </c:pt>
                <c:pt idx="322">
                  <c:v>21/11/2022</c:v>
                </c:pt>
                <c:pt idx="323">
                  <c:v>22/11/2022</c:v>
                </c:pt>
                <c:pt idx="324">
                  <c:v>23/11/2022</c:v>
                </c:pt>
                <c:pt idx="325">
                  <c:v>24/11/2022</c:v>
                </c:pt>
                <c:pt idx="326">
                  <c:v>25/11/2022</c:v>
                </c:pt>
                <c:pt idx="327">
                  <c:v>26/11/2022</c:v>
                </c:pt>
                <c:pt idx="328">
                  <c:v>27/11/2022</c:v>
                </c:pt>
                <c:pt idx="329">
                  <c:v>28/11/2022</c:v>
                </c:pt>
                <c:pt idx="330">
                  <c:v>29/11/2022</c:v>
                </c:pt>
                <c:pt idx="331">
                  <c:v>30/11/2022</c:v>
                </c:pt>
                <c:pt idx="332">
                  <c:v>1/12/2022</c:v>
                </c:pt>
                <c:pt idx="333">
                  <c:v>2/12/2022</c:v>
                </c:pt>
                <c:pt idx="334">
                  <c:v>3/12/2022</c:v>
                </c:pt>
                <c:pt idx="335">
                  <c:v>4/12/2022</c:v>
                </c:pt>
                <c:pt idx="336">
                  <c:v>5/12/2022</c:v>
                </c:pt>
                <c:pt idx="337">
                  <c:v>6/12/2022</c:v>
                </c:pt>
                <c:pt idx="338">
                  <c:v>7/12/2022</c:v>
                </c:pt>
                <c:pt idx="339">
                  <c:v>8/12/2022</c:v>
                </c:pt>
                <c:pt idx="340">
                  <c:v>9/12/2022</c:v>
                </c:pt>
                <c:pt idx="341">
                  <c:v>10/12/2022</c:v>
                </c:pt>
                <c:pt idx="342">
                  <c:v>11/12/2022</c:v>
                </c:pt>
                <c:pt idx="343">
                  <c:v>12/12/2022</c:v>
                </c:pt>
                <c:pt idx="344">
                  <c:v>13/12/2022</c:v>
                </c:pt>
                <c:pt idx="345">
                  <c:v>14/12/2022</c:v>
                </c:pt>
                <c:pt idx="346">
                  <c:v>15/12/2022</c:v>
                </c:pt>
                <c:pt idx="347">
                  <c:v>16/12/2022</c:v>
                </c:pt>
                <c:pt idx="348">
                  <c:v>17/12/2022</c:v>
                </c:pt>
                <c:pt idx="349">
                  <c:v>18/12/2022</c:v>
                </c:pt>
                <c:pt idx="350">
                  <c:v>19/12/2022</c:v>
                </c:pt>
                <c:pt idx="351">
                  <c:v>20/12/2022</c:v>
                </c:pt>
                <c:pt idx="352">
                  <c:v>21/12/2022</c:v>
                </c:pt>
                <c:pt idx="353">
                  <c:v>22/12/2022</c:v>
                </c:pt>
                <c:pt idx="354">
                  <c:v>23/12/2022</c:v>
                </c:pt>
                <c:pt idx="355">
                  <c:v>24/12/2022</c:v>
                </c:pt>
                <c:pt idx="356">
                  <c:v>25/12/2022</c:v>
                </c:pt>
                <c:pt idx="357">
                  <c:v>26/12/2022</c:v>
                </c:pt>
                <c:pt idx="358">
                  <c:v>27/12/2022</c:v>
                </c:pt>
                <c:pt idx="359">
                  <c:v>28/12/2022</c:v>
                </c:pt>
                <c:pt idx="360">
                  <c:v>29/12/2022</c:v>
                </c:pt>
                <c:pt idx="361">
                  <c:v>30/12/2022</c:v>
                </c:pt>
                <c:pt idx="362">
                  <c:v>31/12/2022</c:v>
                </c:pt>
                <c:pt idx="363">
                  <c:v>2021-12-30</c:v>
                </c:pt>
                <c:pt idx="364">
                  <c:v>2021-12-31</c:v>
                </c:pt>
              </c:strCache>
            </c:strRef>
          </c:cat>
          <c:val>
            <c:numRef>
              <c:f>Hoja4!$C$4:$C$368</c:f>
              <c:numCache>
                <c:formatCode>General</c:formatCode>
                <c:ptCount val="365"/>
                <c:pt idx="0">
                  <c:v>1324.95913</c:v>
                </c:pt>
                <c:pt idx="1">
                  <c:v>1364.3703700000001</c:v>
                </c:pt>
                <c:pt idx="2">
                  <c:v>1310.33428</c:v>
                </c:pt>
                <c:pt idx="3">
                  <c:v>1368.62177</c:v>
                </c:pt>
                <c:pt idx="4">
                  <c:v>1373.72594</c:v>
                </c:pt>
                <c:pt idx="5">
                  <c:v>1261.82717</c:v>
                </c:pt>
                <c:pt idx="6">
                  <c:v>1242.79555</c:v>
                </c:pt>
                <c:pt idx="7">
                  <c:v>1347.88383</c:v>
                </c:pt>
                <c:pt idx="8">
                  <c:v>1361.12408</c:v>
                </c:pt>
                <c:pt idx="9">
                  <c:v>1236.5046500000001</c:v>
                </c:pt>
                <c:pt idx="10">
                  <c:v>1077.2919199999999</c:v>
                </c:pt>
                <c:pt idx="11">
                  <c:v>1316.6321600000001</c:v>
                </c:pt>
                <c:pt idx="12">
                  <c:v>1085.9131199999999</c:v>
                </c:pt>
                <c:pt idx="13">
                  <c:v>1123.5958900000001</c:v>
                </c:pt>
                <c:pt idx="14">
                  <c:v>1131.86004</c:v>
                </c:pt>
                <c:pt idx="15">
                  <c:v>1083.76459</c:v>
                </c:pt>
                <c:pt idx="16">
                  <c:v>982.38216</c:v>
                </c:pt>
                <c:pt idx="17">
                  <c:v>1011.2116600000001</c:v>
                </c:pt>
                <c:pt idx="18">
                  <c:v>1341.0220099999999</c:v>
                </c:pt>
                <c:pt idx="19">
                  <c:v>1092.6887200000001</c:v>
                </c:pt>
                <c:pt idx="20">
                  <c:v>1131.44217</c:v>
                </c:pt>
                <c:pt idx="21">
                  <c:v>1255.11006</c:v>
                </c:pt>
                <c:pt idx="22">
                  <c:v>1235.5012300000001</c:v>
                </c:pt>
                <c:pt idx="23">
                  <c:v>1211.3543</c:v>
                </c:pt>
                <c:pt idx="24">
                  <c:v>1189.5442499999999</c:v>
                </c:pt>
                <c:pt idx="25">
                  <c:v>1077.3328100000001</c:v>
                </c:pt>
                <c:pt idx="26">
                  <c:v>1307.9820999999999</c:v>
                </c:pt>
                <c:pt idx="27">
                  <c:v>1322.4138700000001</c:v>
                </c:pt>
                <c:pt idx="28">
                  <c:v>1226.6954599999999</c:v>
                </c:pt>
                <c:pt idx="29">
                  <c:v>1210.8066899999999</c:v>
                </c:pt>
                <c:pt idx="30">
                  <c:v>1263.35824</c:v>
                </c:pt>
                <c:pt idx="31">
                  <c:v>1352.90994</c:v>
                </c:pt>
                <c:pt idx="32">
                  <c:v>1328.7640899999999</c:v>
                </c:pt>
                <c:pt idx="33">
                  <c:v>1138.7563</c:v>
                </c:pt>
                <c:pt idx="34">
                  <c:v>1171.64022</c:v>
                </c:pt>
                <c:pt idx="35">
                  <c:v>894.93961999999999</c:v>
                </c:pt>
                <c:pt idx="36">
                  <c:v>946.26378999999997</c:v>
                </c:pt>
                <c:pt idx="37">
                  <c:v>803.21311000000003</c:v>
                </c:pt>
                <c:pt idx="38">
                  <c:v>792.33262000000002</c:v>
                </c:pt>
                <c:pt idx="39">
                  <c:v>711.94135000000006</c:v>
                </c:pt>
                <c:pt idx="40">
                  <c:v>1144.19922</c:v>
                </c:pt>
                <c:pt idx="41">
                  <c:v>1234.6504</c:v>
                </c:pt>
                <c:pt idx="42">
                  <c:v>1200.5189499999999</c:v>
                </c:pt>
                <c:pt idx="43">
                  <c:v>1381.4281599999999</c:v>
                </c:pt>
                <c:pt idx="44">
                  <c:v>1056.19876</c:v>
                </c:pt>
                <c:pt idx="45">
                  <c:v>1265.87535</c:v>
                </c:pt>
                <c:pt idx="46">
                  <c:v>1369.8659500000001</c:v>
                </c:pt>
                <c:pt idx="47">
                  <c:v>1258.6532500000001</c:v>
                </c:pt>
                <c:pt idx="48">
                  <c:v>1130.25144</c:v>
                </c:pt>
                <c:pt idx="49">
                  <c:v>1123.14861</c:v>
                </c:pt>
                <c:pt idx="50">
                  <c:v>1403.3640499999999</c:v>
                </c:pt>
                <c:pt idx="51">
                  <c:v>1397.5427099999999</c:v>
                </c:pt>
                <c:pt idx="52">
                  <c:v>1443.36481</c:v>
                </c:pt>
                <c:pt idx="53">
                  <c:v>1361.7459799999999</c:v>
                </c:pt>
                <c:pt idx="54">
                  <c:v>1045.4709800000001</c:v>
                </c:pt>
                <c:pt idx="55">
                  <c:v>1180.80045</c:v>
                </c:pt>
                <c:pt idx="56">
                  <c:v>1122.0835300000001</c:v>
                </c:pt>
                <c:pt idx="57">
                  <c:v>806.89112</c:v>
                </c:pt>
                <c:pt idx="58">
                  <c:v>708.78587000000005</c:v>
                </c:pt>
                <c:pt idx="59">
                  <c:v>886.09513000000004</c:v>
                </c:pt>
                <c:pt idx="60">
                  <c:v>822.48811000000001</c:v>
                </c:pt>
                <c:pt idx="61">
                  <c:v>1007.86151</c:v>
                </c:pt>
                <c:pt idx="62">
                  <c:v>1036.8084100000001</c:v>
                </c:pt>
                <c:pt idx="63">
                  <c:v>948.58586000000003</c:v>
                </c:pt>
                <c:pt idx="64">
                  <c:v>984.87324000000001</c:v>
                </c:pt>
                <c:pt idx="65">
                  <c:v>1365.1093800000001</c:v>
                </c:pt>
                <c:pt idx="66">
                  <c:v>1355.9605899999999</c:v>
                </c:pt>
                <c:pt idx="67">
                  <c:v>1396.4956999999999</c:v>
                </c:pt>
                <c:pt idx="68">
                  <c:v>1263.3503900000001</c:v>
                </c:pt>
                <c:pt idx="69">
                  <c:v>1284.9619399999999</c:v>
                </c:pt>
                <c:pt idx="70">
                  <c:v>1293.0469800000001</c:v>
                </c:pt>
                <c:pt idx="71">
                  <c:v>761.04102999999998</c:v>
                </c:pt>
                <c:pt idx="72">
                  <c:v>1169.70904</c:v>
                </c:pt>
                <c:pt idx="73">
                  <c:v>1441.7610400000001</c:v>
                </c:pt>
                <c:pt idx="74">
                  <c:v>1276.5853400000001</c:v>
                </c:pt>
                <c:pt idx="75">
                  <c:v>1105.95921</c:v>
                </c:pt>
                <c:pt idx="76">
                  <c:v>1202.1225999999999</c:v>
                </c:pt>
                <c:pt idx="77">
                  <c:v>1322.2364500000001</c:v>
                </c:pt>
                <c:pt idx="78">
                  <c:v>1054.4348199999999</c:v>
                </c:pt>
                <c:pt idx="79">
                  <c:v>1205.15319</c:v>
                </c:pt>
                <c:pt idx="80">
                  <c:v>1118.3275900000001</c:v>
                </c:pt>
                <c:pt idx="81">
                  <c:v>1167.93751</c:v>
                </c:pt>
                <c:pt idx="82">
                  <c:v>1377.15996</c:v>
                </c:pt>
                <c:pt idx="83">
                  <c:v>1236.1318100000001</c:v>
                </c:pt>
                <c:pt idx="84">
                  <c:v>915.90349000000003</c:v>
                </c:pt>
                <c:pt idx="85">
                  <c:v>818.63279</c:v>
                </c:pt>
                <c:pt idx="86">
                  <c:v>791.81753000000003</c:v>
                </c:pt>
                <c:pt idx="87">
                  <c:v>815.13337000000001</c:v>
                </c:pt>
                <c:pt idx="88">
                  <c:v>1289.8903499999999</c:v>
                </c:pt>
                <c:pt idx="89">
                  <c:v>1229.1823300000001</c:v>
                </c:pt>
                <c:pt idx="90">
                  <c:v>1179.2355500000001</c:v>
                </c:pt>
                <c:pt idx="91">
                  <c:v>1209.8262400000001</c:v>
                </c:pt>
                <c:pt idx="92">
                  <c:v>1017.01791</c:v>
                </c:pt>
                <c:pt idx="93">
                  <c:v>1154.78144</c:v>
                </c:pt>
                <c:pt idx="94">
                  <c:v>1072.18056</c:v>
                </c:pt>
                <c:pt idx="95">
                  <c:v>1215.16821</c:v>
                </c:pt>
                <c:pt idx="96">
                  <c:v>816.93170999999995</c:v>
                </c:pt>
                <c:pt idx="97">
                  <c:v>1117.97633</c:v>
                </c:pt>
                <c:pt idx="98">
                  <c:v>1243.1834200000001</c:v>
                </c:pt>
                <c:pt idx="99">
                  <c:v>1300.6603600000001</c:v>
                </c:pt>
                <c:pt idx="100">
                  <c:v>1035.4551300000001</c:v>
                </c:pt>
                <c:pt idx="101">
                  <c:v>1321.4978000000001</c:v>
                </c:pt>
                <c:pt idx="102">
                  <c:v>1442.8908899999999</c:v>
                </c:pt>
                <c:pt idx="103">
                  <c:v>1405.9141199999999</c:v>
                </c:pt>
                <c:pt idx="104">
                  <c:v>1365.93496</c:v>
                </c:pt>
                <c:pt idx="105">
                  <c:v>809.24606000000006</c:v>
                </c:pt>
                <c:pt idx="106">
                  <c:v>1100.66895</c:v>
                </c:pt>
                <c:pt idx="107">
                  <c:v>863.49024999999995</c:v>
                </c:pt>
                <c:pt idx="108">
                  <c:v>838.45659999999998</c:v>
                </c:pt>
                <c:pt idx="109">
                  <c:v>1070.57178</c:v>
                </c:pt>
                <c:pt idx="110">
                  <c:v>907.98717999999997</c:v>
                </c:pt>
                <c:pt idx="111">
                  <c:v>1062.9278400000001</c:v>
                </c:pt>
                <c:pt idx="112">
                  <c:v>1194.26251</c:v>
                </c:pt>
                <c:pt idx="113">
                  <c:v>1376.5869499999999</c:v>
                </c:pt>
                <c:pt idx="114">
                  <c:v>1156.9542200000001</c:v>
                </c:pt>
                <c:pt idx="115">
                  <c:v>1179.8033</c:v>
                </c:pt>
                <c:pt idx="116">
                  <c:v>407.65793000000002</c:v>
                </c:pt>
                <c:pt idx="117">
                  <c:v>900.99531000000002</c:v>
                </c:pt>
                <c:pt idx="118">
                  <c:v>943.23072999999999</c:v>
                </c:pt>
                <c:pt idx="119">
                  <c:v>1013.70834</c:v>
                </c:pt>
                <c:pt idx="120">
                  <c:v>1258.19686</c:v>
                </c:pt>
                <c:pt idx="121">
                  <c:v>1202.8622</c:v>
                </c:pt>
                <c:pt idx="122">
                  <c:v>1426.4023199999999</c:v>
                </c:pt>
                <c:pt idx="123">
                  <c:v>1275.8479500000001</c:v>
                </c:pt>
                <c:pt idx="124">
                  <c:v>611.59954000000005</c:v>
                </c:pt>
                <c:pt idx="125">
                  <c:v>805.60842000000002</c:v>
                </c:pt>
                <c:pt idx="126">
                  <c:v>791.34959000000003</c:v>
                </c:pt>
                <c:pt idx="127">
                  <c:v>1251.501</c:v>
                </c:pt>
                <c:pt idx="128">
                  <c:v>1262.26044</c:v>
                </c:pt>
                <c:pt idx="129">
                  <c:v>717.30181000000005</c:v>
                </c:pt>
                <c:pt idx="130">
                  <c:v>925.59849999999994</c:v>
                </c:pt>
                <c:pt idx="131">
                  <c:v>1103.8269700000001</c:v>
                </c:pt>
                <c:pt idx="132">
                  <c:v>1116.6036300000001</c:v>
                </c:pt>
                <c:pt idx="133">
                  <c:v>933.32217000000003</c:v>
                </c:pt>
                <c:pt idx="134">
                  <c:v>1069.5044700000001</c:v>
                </c:pt>
                <c:pt idx="135">
                  <c:v>919.20428000000004</c:v>
                </c:pt>
                <c:pt idx="136">
                  <c:v>716.99050999999997</c:v>
                </c:pt>
                <c:pt idx="137">
                  <c:v>566.67758000000003</c:v>
                </c:pt>
                <c:pt idx="138">
                  <c:v>587.66056000000003</c:v>
                </c:pt>
                <c:pt idx="139">
                  <c:v>1005.0101100000001</c:v>
                </c:pt>
                <c:pt idx="140">
                  <c:v>1215.8644999999999</c:v>
                </c:pt>
                <c:pt idx="141">
                  <c:v>1407.5635299999999</c:v>
                </c:pt>
                <c:pt idx="142">
                  <c:v>1116.1193499999999</c:v>
                </c:pt>
                <c:pt idx="143">
                  <c:v>935.19776000000002</c:v>
                </c:pt>
                <c:pt idx="144">
                  <c:v>601.15502000000004</c:v>
                </c:pt>
                <c:pt idx="145">
                  <c:v>734.45615999999995</c:v>
                </c:pt>
                <c:pt idx="146">
                  <c:v>1082.7538300000001</c:v>
                </c:pt>
                <c:pt idx="147">
                  <c:v>1253.58466</c:v>
                </c:pt>
                <c:pt idx="148">
                  <c:v>1290.35097</c:v>
                </c:pt>
                <c:pt idx="149">
                  <c:v>1142.2237700000001</c:v>
                </c:pt>
                <c:pt idx="150">
                  <c:v>938.30201</c:v>
                </c:pt>
                <c:pt idx="151">
                  <c:v>1309.4778799999999</c:v>
                </c:pt>
                <c:pt idx="152">
                  <c:v>855.44574</c:v>
                </c:pt>
                <c:pt idx="153">
                  <c:v>753.84310000000005</c:v>
                </c:pt>
                <c:pt idx="154">
                  <c:v>639.41611999999998</c:v>
                </c:pt>
                <c:pt idx="155">
                  <c:v>1161.8598400000001</c:v>
                </c:pt>
                <c:pt idx="156">
                  <c:v>1140.8550499999999</c:v>
                </c:pt>
                <c:pt idx="157">
                  <c:v>682.78452000000004</c:v>
                </c:pt>
                <c:pt idx="158">
                  <c:v>1213.76767</c:v>
                </c:pt>
                <c:pt idx="159">
                  <c:v>1000.12099</c:v>
                </c:pt>
                <c:pt idx="160">
                  <c:v>1386.45615</c:v>
                </c:pt>
                <c:pt idx="161">
                  <c:v>746.30271000000005</c:v>
                </c:pt>
                <c:pt idx="162">
                  <c:v>1011.01652</c:v>
                </c:pt>
                <c:pt idx="163">
                  <c:v>1048.59347</c:v>
                </c:pt>
                <c:pt idx="164">
                  <c:v>852.66274999999996</c:v>
                </c:pt>
                <c:pt idx="165">
                  <c:v>1143.1603500000001</c:v>
                </c:pt>
                <c:pt idx="166">
                  <c:v>1067.1247900000001</c:v>
                </c:pt>
                <c:pt idx="167">
                  <c:v>718.44320000000005</c:v>
                </c:pt>
                <c:pt idx="168">
                  <c:v>1082.6475800000001</c:v>
                </c:pt>
                <c:pt idx="169">
                  <c:v>543.46774000000005</c:v>
                </c:pt>
                <c:pt idx="170">
                  <c:v>1175.70307</c:v>
                </c:pt>
                <c:pt idx="171">
                  <c:v>768.86379999999997</c:v>
                </c:pt>
                <c:pt idx="172">
                  <c:v>1112.31168</c:v>
                </c:pt>
                <c:pt idx="173">
                  <c:v>1058.9618499999999</c:v>
                </c:pt>
                <c:pt idx="174">
                  <c:v>850.48374000000001</c:v>
                </c:pt>
                <c:pt idx="175">
                  <c:v>811.53890999999999</c:v>
                </c:pt>
                <c:pt idx="176">
                  <c:v>1014.7789</c:v>
                </c:pt>
                <c:pt idx="177">
                  <c:v>1470.3008</c:v>
                </c:pt>
                <c:pt idx="178">
                  <c:v>1101.24695</c:v>
                </c:pt>
                <c:pt idx="179">
                  <c:v>1285.77856</c:v>
                </c:pt>
                <c:pt idx="180">
                  <c:v>1157.08851</c:v>
                </c:pt>
                <c:pt idx="181">
                  <c:v>1343.63337</c:v>
                </c:pt>
                <c:pt idx="182">
                  <c:v>1231.9310599999999</c:v>
                </c:pt>
                <c:pt idx="183">
                  <c:v>1390.72999</c:v>
                </c:pt>
                <c:pt idx="184">
                  <c:v>1282.6964499999999</c:v>
                </c:pt>
                <c:pt idx="185">
                  <c:v>1521.3642199999999</c:v>
                </c:pt>
                <c:pt idx="186">
                  <c:v>1561.5456300000001</c:v>
                </c:pt>
                <c:pt idx="187">
                  <c:v>1276.90506</c:v>
                </c:pt>
                <c:pt idx="188">
                  <c:v>915.01558</c:v>
                </c:pt>
                <c:pt idx="189">
                  <c:v>1435.80045</c:v>
                </c:pt>
                <c:pt idx="190">
                  <c:v>1237.1671799999999</c:v>
                </c:pt>
                <c:pt idx="191">
                  <c:v>717.35105999999996</c:v>
                </c:pt>
                <c:pt idx="192">
                  <c:v>1279.48171</c:v>
                </c:pt>
                <c:pt idx="193">
                  <c:v>1468.8429599999999</c:v>
                </c:pt>
                <c:pt idx="194">
                  <c:v>1379.72487</c:v>
                </c:pt>
                <c:pt idx="195">
                  <c:v>1629.9602600000001</c:v>
                </c:pt>
                <c:pt idx="196">
                  <c:v>1594.6572000000001</c:v>
                </c:pt>
                <c:pt idx="197">
                  <c:v>1189.36169</c:v>
                </c:pt>
                <c:pt idx="198">
                  <c:v>1267.6576</c:v>
                </c:pt>
                <c:pt idx="199">
                  <c:v>972.45249000000001</c:v>
                </c:pt>
                <c:pt idx="200">
                  <c:v>1400.28566</c:v>
                </c:pt>
                <c:pt idx="201">
                  <c:v>1328.10672</c:v>
                </c:pt>
                <c:pt idx="202">
                  <c:v>1444.22416</c:v>
                </c:pt>
                <c:pt idx="203">
                  <c:v>1010.9751</c:v>
                </c:pt>
                <c:pt idx="204">
                  <c:v>1334.88237</c:v>
                </c:pt>
                <c:pt idx="205">
                  <c:v>1066.81402</c:v>
                </c:pt>
                <c:pt idx="206">
                  <c:v>1124.47731</c:v>
                </c:pt>
                <c:pt idx="207">
                  <c:v>1071.1882700000001</c:v>
                </c:pt>
                <c:pt idx="208">
                  <c:v>1139.8414600000001</c:v>
                </c:pt>
                <c:pt idx="209">
                  <c:v>1405.92037</c:v>
                </c:pt>
                <c:pt idx="210">
                  <c:v>1549.34</c:v>
                </c:pt>
                <c:pt idx="211">
                  <c:v>1690.0938699999999</c:v>
                </c:pt>
                <c:pt idx="212">
                  <c:v>1451.3003699999999</c:v>
                </c:pt>
                <c:pt idx="213">
                  <c:v>1408.9277999999999</c:v>
                </c:pt>
                <c:pt idx="214">
                  <c:v>1425.06591</c:v>
                </c:pt>
                <c:pt idx="215">
                  <c:v>1520.64156</c:v>
                </c:pt>
                <c:pt idx="216">
                  <c:v>1140.2644499999999</c:v>
                </c:pt>
                <c:pt idx="217">
                  <c:v>1196.3135400000001</c:v>
                </c:pt>
                <c:pt idx="218">
                  <c:v>1862.92137</c:v>
                </c:pt>
                <c:pt idx="219">
                  <c:v>1872.00568</c:v>
                </c:pt>
                <c:pt idx="220">
                  <c:v>1210.33232</c:v>
                </c:pt>
                <c:pt idx="221">
                  <c:v>1291.77287</c:v>
                </c:pt>
                <c:pt idx="222">
                  <c:v>1892.4383</c:v>
                </c:pt>
                <c:pt idx="223">
                  <c:v>1566.6116999999999</c:v>
                </c:pt>
                <c:pt idx="224">
                  <c:v>1328.5138899999999</c:v>
                </c:pt>
                <c:pt idx="225">
                  <c:v>1057.22405</c:v>
                </c:pt>
                <c:pt idx="226">
                  <c:v>1518.4515200000001</c:v>
                </c:pt>
                <c:pt idx="227">
                  <c:v>1618.4590000000001</c:v>
                </c:pt>
                <c:pt idx="228">
                  <c:v>2043.78484</c:v>
                </c:pt>
                <c:pt idx="229">
                  <c:v>2100.25461</c:v>
                </c:pt>
                <c:pt idx="230">
                  <c:v>2036.7489</c:v>
                </c:pt>
                <c:pt idx="231">
                  <c:v>970.42687999999998</c:v>
                </c:pt>
                <c:pt idx="232">
                  <c:v>1235.61106</c:v>
                </c:pt>
                <c:pt idx="233">
                  <c:v>1144.37745</c:v>
                </c:pt>
                <c:pt idx="234">
                  <c:v>1651.88139</c:v>
                </c:pt>
                <c:pt idx="235">
                  <c:v>1804.18815</c:v>
                </c:pt>
                <c:pt idx="236">
                  <c:v>1409.2964300000001</c:v>
                </c:pt>
                <c:pt idx="237">
                  <c:v>1098.27889</c:v>
                </c:pt>
                <c:pt idx="238">
                  <c:v>1809.4782600000001</c:v>
                </c:pt>
                <c:pt idx="239">
                  <c:v>1572.9184399999999</c:v>
                </c:pt>
                <c:pt idx="240">
                  <c:v>1198.3147899999999</c:v>
                </c:pt>
                <c:pt idx="241">
                  <c:v>1768.11169</c:v>
                </c:pt>
                <c:pt idx="242">
                  <c:v>1779.15067</c:v>
                </c:pt>
                <c:pt idx="243">
                  <c:v>1685.75641</c:v>
                </c:pt>
                <c:pt idx="244">
                  <c:v>1614.0726500000001</c:v>
                </c:pt>
                <c:pt idx="245">
                  <c:v>1366.0448899999999</c:v>
                </c:pt>
                <c:pt idx="246">
                  <c:v>1778.65362</c:v>
                </c:pt>
                <c:pt idx="247">
                  <c:v>1395.44291</c:v>
                </c:pt>
                <c:pt idx="248">
                  <c:v>1854.1402800000001</c:v>
                </c:pt>
                <c:pt idx="249">
                  <c:v>1919.3142800000001</c:v>
                </c:pt>
                <c:pt idx="250">
                  <c:v>1766.5386699999999</c:v>
                </c:pt>
                <c:pt idx="251">
                  <c:v>1246.5850499999999</c:v>
                </c:pt>
                <c:pt idx="252">
                  <c:v>1415.46063</c:v>
                </c:pt>
                <c:pt idx="253">
                  <c:v>1774.1601700000001</c:v>
                </c:pt>
                <c:pt idx="254">
                  <c:v>1392.2732699999999</c:v>
                </c:pt>
                <c:pt idx="255">
                  <c:v>1606.1874499999999</c:v>
                </c:pt>
                <c:pt idx="256">
                  <c:v>1783.7911899999999</c:v>
                </c:pt>
                <c:pt idx="257">
                  <c:v>1881.8477</c:v>
                </c:pt>
                <c:pt idx="258">
                  <c:v>1110.6563900000001</c:v>
                </c:pt>
                <c:pt idx="259">
                  <c:v>1930.3093200000001</c:v>
                </c:pt>
                <c:pt idx="260">
                  <c:v>1896.34691</c:v>
                </c:pt>
                <c:pt idx="261">
                  <c:v>1144.1247000000001</c:v>
                </c:pt>
                <c:pt idx="262">
                  <c:v>2021.9750300000001</c:v>
                </c:pt>
                <c:pt idx="263">
                  <c:v>1412.61348</c:v>
                </c:pt>
                <c:pt idx="264">
                  <c:v>1544.2429400000001</c:v>
                </c:pt>
                <c:pt idx="265">
                  <c:v>1965.3436200000001</c:v>
                </c:pt>
                <c:pt idx="266">
                  <c:v>1295.00956</c:v>
                </c:pt>
                <c:pt idx="267">
                  <c:v>1975.84663</c:v>
                </c:pt>
                <c:pt idx="268">
                  <c:v>2216.8175299999998</c:v>
                </c:pt>
                <c:pt idx="269">
                  <c:v>1827.8238899999999</c:v>
                </c:pt>
                <c:pt idx="270">
                  <c:v>1535.70885</c:v>
                </c:pt>
                <c:pt idx="271">
                  <c:v>1873.0884900000001</c:v>
                </c:pt>
                <c:pt idx="272">
                  <c:v>1571.8054299999999</c:v>
                </c:pt>
                <c:pt idx="273">
                  <c:v>1533.4862700000001</c:v>
                </c:pt>
                <c:pt idx="274">
                  <c:v>2154.10968</c:v>
                </c:pt>
                <c:pt idx="275">
                  <c:v>2124.3057600000002</c:v>
                </c:pt>
                <c:pt idx="276">
                  <c:v>1821.3528799999999</c:v>
                </c:pt>
                <c:pt idx="277">
                  <c:v>1587.22576</c:v>
                </c:pt>
                <c:pt idx="278">
                  <c:v>1640.2573600000001</c:v>
                </c:pt>
                <c:pt idx="279">
                  <c:v>1502.81953</c:v>
                </c:pt>
                <c:pt idx="280">
                  <c:v>1118.39534</c:v>
                </c:pt>
                <c:pt idx="281">
                  <c:v>1907.6846599999999</c:v>
                </c:pt>
                <c:pt idx="282">
                  <c:v>1956.0314100000001</c:v>
                </c:pt>
                <c:pt idx="283">
                  <c:v>1310.73504</c:v>
                </c:pt>
                <c:pt idx="284">
                  <c:v>1791.4023199999999</c:v>
                </c:pt>
                <c:pt idx="285">
                  <c:v>1655.8168499999999</c:v>
                </c:pt>
                <c:pt idx="286">
                  <c:v>1767.76243</c:v>
                </c:pt>
                <c:pt idx="287">
                  <c:v>1521.95048</c:v>
                </c:pt>
                <c:pt idx="288">
                  <c:v>1675.7373299999999</c:v>
                </c:pt>
                <c:pt idx="289">
                  <c:v>1433.31483</c:v>
                </c:pt>
                <c:pt idx="290">
                  <c:v>1413.7670800000001</c:v>
                </c:pt>
                <c:pt idx="291">
                  <c:v>1589.04305</c:v>
                </c:pt>
                <c:pt idx="292">
                  <c:v>1455.77415</c:v>
                </c:pt>
                <c:pt idx="293">
                  <c:v>1958.8227099999999</c:v>
                </c:pt>
                <c:pt idx="294">
                  <c:v>1930.85481</c:v>
                </c:pt>
                <c:pt idx="295">
                  <c:v>1606.8601000000001</c:v>
                </c:pt>
                <c:pt idx="296">
                  <c:v>1516.58726</c:v>
                </c:pt>
                <c:pt idx="297">
                  <c:v>1706.3188600000001</c:v>
                </c:pt>
                <c:pt idx="298">
                  <c:v>1417.0616399999999</c:v>
                </c:pt>
                <c:pt idx="299">
                  <c:v>1753.14339</c:v>
                </c:pt>
                <c:pt idx="300">
                  <c:v>1950.4106099999999</c:v>
                </c:pt>
                <c:pt idx="301">
                  <c:v>1465.5748900000001</c:v>
                </c:pt>
                <c:pt idx="302">
                  <c:v>1958.8039100000001</c:v>
                </c:pt>
                <c:pt idx="303">
                  <c:v>2320.3651300000001</c:v>
                </c:pt>
                <c:pt idx="304">
                  <c:v>2340.4659499999998</c:v>
                </c:pt>
                <c:pt idx="305">
                  <c:v>1048.66068</c:v>
                </c:pt>
                <c:pt idx="306">
                  <c:v>1452.8435999999999</c:v>
                </c:pt>
                <c:pt idx="307">
                  <c:v>1727.09935</c:v>
                </c:pt>
                <c:pt idx="308">
                  <c:v>1385.52145</c:v>
                </c:pt>
                <c:pt idx="309">
                  <c:v>1510.3928000000001</c:v>
                </c:pt>
                <c:pt idx="310">
                  <c:v>1658.2987800000001</c:v>
                </c:pt>
                <c:pt idx="311">
                  <c:v>1392.61411</c:v>
                </c:pt>
                <c:pt idx="312">
                  <c:v>1816.0943299999999</c:v>
                </c:pt>
                <c:pt idx="313">
                  <c:v>1662.9053200000001</c:v>
                </c:pt>
                <c:pt idx="314">
                  <c:v>1416.34863</c:v>
                </c:pt>
                <c:pt idx="315">
                  <c:v>1422.8163</c:v>
                </c:pt>
                <c:pt idx="316">
                  <c:v>1810.5684200000001</c:v>
                </c:pt>
                <c:pt idx="317">
                  <c:v>1685.78718</c:v>
                </c:pt>
                <c:pt idx="318">
                  <c:v>1902.90272</c:v>
                </c:pt>
                <c:pt idx="319">
                  <c:v>1418.4434699999999</c:v>
                </c:pt>
                <c:pt idx="320">
                  <c:v>1235.7249899999999</c:v>
                </c:pt>
                <c:pt idx="321">
                  <c:v>1163.9492700000001</c:v>
                </c:pt>
                <c:pt idx="322">
                  <c:v>2003.3154999999999</c:v>
                </c:pt>
                <c:pt idx="323">
                  <c:v>1949.82007</c:v>
                </c:pt>
                <c:pt idx="324">
                  <c:v>1932.12805</c:v>
                </c:pt>
                <c:pt idx="325">
                  <c:v>1918.8912399999999</c:v>
                </c:pt>
                <c:pt idx="326">
                  <c:v>1984.08906</c:v>
                </c:pt>
                <c:pt idx="327">
                  <c:v>1825.6269500000001</c:v>
                </c:pt>
                <c:pt idx="328">
                  <c:v>1664.86348</c:v>
                </c:pt>
                <c:pt idx="329">
                  <c:v>1697.9949899999999</c:v>
                </c:pt>
                <c:pt idx="330">
                  <c:v>1024.84491</c:v>
                </c:pt>
                <c:pt idx="331">
                  <c:v>1224.55538</c:v>
                </c:pt>
                <c:pt idx="332">
                  <c:v>1385.57871</c:v>
                </c:pt>
                <c:pt idx="333">
                  <c:v>1739.3418799999999</c:v>
                </c:pt>
                <c:pt idx="334">
                  <c:v>1988.8504499999999</c:v>
                </c:pt>
                <c:pt idx="335">
                  <c:v>2254.9054099999998</c:v>
                </c:pt>
                <c:pt idx="336">
                  <c:v>1996.1751300000001</c:v>
                </c:pt>
                <c:pt idx="337">
                  <c:v>1935.64761</c:v>
                </c:pt>
                <c:pt idx="338">
                  <c:v>2040.7340099999999</c:v>
                </c:pt>
                <c:pt idx="339">
                  <c:v>1929.54844</c:v>
                </c:pt>
                <c:pt idx="340">
                  <c:v>2074.23612</c:v>
                </c:pt>
                <c:pt idx="341">
                  <c:v>2150.9229399999999</c:v>
                </c:pt>
                <c:pt idx="342">
                  <c:v>2210.3316500000001</c:v>
                </c:pt>
                <c:pt idx="343">
                  <c:v>1838.35616</c:v>
                </c:pt>
                <c:pt idx="344">
                  <c:v>1995.7951800000001</c:v>
                </c:pt>
                <c:pt idx="345">
                  <c:v>1823.2693200000001</c:v>
                </c:pt>
                <c:pt idx="346">
                  <c:v>1623.88103</c:v>
                </c:pt>
                <c:pt idx="347">
                  <c:v>1989.44264</c:v>
                </c:pt>
                <c:pt idx="348">
                  <c:v>2074.9825799999999</c:v>
                </c:pt>
                <c:pt idx="349">
                  <c:v>2244.1864099999998</c:v>
                </c:pt>
                <c:pt idx="350">
                  <c:v>2219.4030200000002</c:v>
                </c:pt>
                <c:pt idx="351">
                  <c:v>2112.0218199999999</c:v>
                </c:pt>
                <c:pt idx="352">
                  <c:v>2225.1455000000001</c:v>
                </c:pt>
                <c:pt idx="353">
                  <c:v>2163.4998799999998</c:v>
                </c:pt>
                <c:pt idx="354">
                  <c:v>2274.7288400000002</c:v>
                </c:pt>
                <c:pt idx="355">
                  <c:v>2193.6031499999999</c:v>
                </c:pt>
                <c:pt idx="356">
                  <c:v>2241.8003800000001</c:v>
                </c:pt>
                <c:pt idx="357">
                  <c:v>2338.7796800000001</c:v>
                </c:pt>
                <c:pt idx="358">
                  <c:v>2336.1826299999998</c:v>
                </c:pt>
                <c:pt idx="359">
                  <c:v>2297.28152</c:v>
                </c:pt>
                <c:pt idx="360">
                  <c:v>2159.4673200000002</c:v>
                </c:pt>
                <c:pt idx="361">
                  <c:v>2252.4763200000002</c:v>
                </c:pt>
                <c:pt idx="362">
                  <c:v>2264.3508099999999</c:v>
                </c:pt>
                <c:pt idx="363">
                  <c:v>2396.5586499999999</c:v>
                </c:pt>
                <c:pt idx="364">
                  <c:v>2215.9241299999999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6F-4A77-B198-0EFB863C5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290496"/>
        <c:axId val="923596736"/>
      </c:lineChart>
      <c:catAx>
        <c:axId val="765290496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3596736"/>
        <c:crosses val="autoZero"/>
        <c:auto val="1"/>
        <c:lblAlgn val="ctr"/>
        <c:lblOffset val="100"/>
        <c:noMultiLvlLbl val="1"/>
      </c:catAx>
      <c:valAx>
        <c:axId val="92359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/>
                  <a:t>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29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24732</xdr:colOff>
      <xdr:row>1</xdr:row>
      <xdr:rowOff>165100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AD087E3B-C747-435E-A618-EB198BF49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86732" cy="355599"/>
        </a:xfrm>
        <a:prstGeom prst="rect">
          <a:avLst/>
        </a:prstGeom>
      </xdr:spPr>
    </xdr:pic>
    <xdr:clientData/>
  </xdr:twoCellAnchor>
  <xdr:twoCellAnchor>
    <xdr:from>
      <xdr:col>5</xdr:col>
      <xdr:colOff>101600</xdr:colOff>
      <xdr:row>1</xdr:row>
      <xdr:rowOff>17462</xdr:rowOff>
    </xdr:from>
    <xdr:to>
      <xdr:col>13</xdr:col>
      <xdr:colOff>431800</xdr:colOff>
      <xdr:row>16</xdr:row>
      <xdr:rowOff>6350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0D3F7C8-C6C8-4AE4-9261-732738276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24732</xdr:colOff>
      <xdr:row>1</xdr:row>
      <xdr:rowOff>165100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8C2B3C89-5D5D-4152-8AE6-3F8C7E7C4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86732" cy="355599"/>
        </a:xfrm>
        <a:prstGeom prst="rect">
          <a:avLst/>
        </a:prstGeom>
      </xdr:spPr>
    </xdr:pic>
    <xdr:clientData/>
  </xdr:twoCellAnchor>
  <xdr:twoCellAnchor>
    <xdr:from>
      <xdr:col>3</xdr:col>
      <xdr:colOff>542924</xdr:colOff>
      <xdr:row>1</xdr:row>
      <xdr:rowOff>79375</xdr:rowOff>
    </xdr:from>
    <xdr:to>
      <xdr:col>11</xdr:col>
      <xdr:colOff>323850</xdr:colOff>
      <xdr:row>17</xdr:row>
      <xdr:rowOff>69851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7912CC-0A02-4753-AA71-AF6F9E597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786732</xdr:colOff>
      <xdr:row>1</xdr:row>
      <xdr:rowOff>165100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63E04533-4910-479E-A28B-F23D5AEA2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86732" cy="3555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291352</xdr:colOff>
      <xdr:row>2</xdr:row>
      <xdr:rowOff>42155</xdr:rowOff>
    </xdr:from>
    <xdr:to>
      <xdr:col>15</xdr:col>
      <xdr:colOff>369793</xdr:colOff>
      <xdr:row>24</xdr:row>
      <xdr:rowOff>164353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6F6853-4B0C-46F6-AEF0-15B54EE78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782922</xdr:colOff>
      <xdr:row>1</xdr:row>
      <xdr:rowOff>168910</xdr:rowOff>
    </xdr:to>
    <xdr:pic>
      <xdr:nvPicPr>
        <xdr:cNvPr id="5" name="Picture 1" descr="logo_xm.png">
          <a:extLst>
            <a:ext uri="{FF2B5EF4-FFF2-40B4-BE49-F238E27FC236}">
              <a16:creationId xmlns:a16="http://schemas.microsoft.com/office/drawing/2014/main" id="{D2525186-E8DB-4273-B4AF-77D9EEC2A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786732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782922</xdr:colOff>
      <xdr:row>1</xdr:row>
      <xdr:rowOff>168910</xdr:rowOff>
    </xdr:to>
    <xdr:pic>
      <xdr:nvPicPr>
        <xdr:cNvPr id="6" name="Picture 1" descr="logo_xm.png">
          <a:extLst>
            <a:ext uri="{FF2B5EF4-FFF2-40B4-BE49-F238E27FC236}">
              <a16:creationId xmlns:a16="http://schemas.microsoft.com/office/drawing/2014/main" id="{410A3A31-0061-4F29-858C-722D771A4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786732" cy="3555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786732</xdr:colOff>
      <xdr:row>1</xdr:row>
      <xdr:rowOff>165100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2A804577-111F-4639-8AA2-BA05A33B5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86732" cy="3555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AseguramientoOperacion\serviciosasociados\EASI\Informes\InformeNino09_10\Seguimiento_Energetico_137\Seguimiento_Energet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AseguramientoOperacion\Informes\InformeMensual\Generador\Generador_GenyOfe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AseguramientoOperacion\EASI\Informes\InformeMensual\Generador\Generador_DemyFron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AseguramientoOperacion\INFORME%20MENSUAL%20NUEVO\EdgarGenerador_InforMensualDefi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I\Informes\Informealdia\Backup\Backup_InformeAldia0408201013342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AseguramientoOperacion\serviciosasociados\EASI\Informes\InformeMensual\Generador\Generador_Internal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AseguramientoOperacion\serviciosasociados\EASI\Informes\Informealdia\Generador_Informealdia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AseguramientoOperacion\InformeMensual\Generador\Generador_DemyFro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Maestro"/>
      <sheetName val="Datos"/>
      <sheetName val="HojasdeDatos"/>
      <sheetName val="TSeguimiento"/>
      <sheetName val="Reporte1"/>
      <sheetName val="Graficas"/>
      <sheetName val="Tabla Seguimiento"/>
      <sheetName val="Barras"/>
      <sheetName val="Lineas"/>
      <sheetName val="Parametro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"/>
      <sheetName val="Parametros"/>
      <sheetName val="Textos"/>
      <sheetName val="Datos"/>
      <sheetName val="HojasdeDatos"/>
      <sheetName val="GRVolMes"/>
      <sheetName val="GREvolucionEmbalse"/>
      <sheetName val="GrReservasRegiones"/>
      <sheetName val="TReservas"/>
      <sheetName val="GRVertimientosXRegiones"/>
      <sheetName val="TVertimientos"/>
      <sheetName val="GrAportesHidricos"/>
      <sheetName val="GRAportes9798"/>
      <sheetName val="GRIGE"/>
      <sheetName val="GrCombus"/>
      <sheetName val="GrCompGen"/>
      <sheetName val="GRPoferta"/>
      <sheetName val="GRGen"/>
      <sheetName val="Gráfico1"/>
      <sheetName val="Gráfico1 (2)"/>
      <sheetName val="Gráfico1 (3)"/>
      <sheetName val="Hoja1"/>
      <sheetName val="Hoja2"/>
      <sheetName val="Hoja3"/>
      <sheetName val="Hoja4"/>
      <sheetName val="Hoja5"/>
      <sheetName val="Embalses"/>
      <sheetName val="Hoja6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"/>
      <sheetName val="Parametros"/>
      <sheetName val="Textos"/>
      <sheetName val="Datos"/>
      <sheetName val="GRDemMensual"/>
      <sheetName val="GRDemAcum"/>
      <sheetName val="GRDemAcuAño"/>
      <sheetName val="GRUpme"/>
      <sheetName val="GRPib"/>
      <sheetName val="TOperadoresDemanda"/>
      <sheetName val="TCIIU"/>
      <sheetName val="Fronteras"/>
      <sheetName val="FronterasNreguladasDepto"/>
      <sheetName val="FrontNregEmpresas"/>
      <sheetName val="GRPotencia"/>
      <sheetName val="TCausasProgramadasDNA"/>
      <sheetName val="HojasdeDatos"/>
      <sheetName val="Tipos Demanda"/>
      <sheetName val="MapaDem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"/>
      <sheetName val="Parametros"/>
      <sheetName val="Datos"/>
      <sheetName val="HojasdeDatos"/>
      <sheetName val="GRpbolsa"/>
      <sheetName val="GRExport"/>
      <sheetName val="GrCombus"/>
      <sheetName val="GRGfm"/>
      <sheetName val="TRecon"/>
      <sheetName val="GRExpCom"/>
      <sheetName val="GRCURestMes"/>
      <sheetName val="Fonteras1"/>
      <sheetName val="Fronteras2"/>
      <sheetName val="Fronteras3"/>
      <sheetName val="Fronteras4"/>
      <sheetName val="Fronteras UREmp"/>
      <sheetName val="Fronteras UR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"/>
      <sheetName val="Parametros"/>
      <sheetName val="Textos"/>
      <sheetName val="Datos"/>
      <sheetName val="HojasdeDatos"/>
      <sheetName val="TReservas"/>
      <sheetName val="GREmbalses"/>
      <sheetName val="GRIGE"/>
      <sheetName val="GRVolmes"/>
      <sheetName val="TCaudal"/>
      <sheetName val="GRGenter"/>
      <sheetName val="GRGenHid"/>
      <sheetName val="GRpbolsa"/>
      <sheetName val="GRExport"/>
      <sheetName val="GRGen"/>
      <sheetName val="GRAportes9798"/>
      <sheetName val="GrCombus"/>
      <sheetName val="GRRestdia"/>
      <sheetName val="GRGfm"/>
      <sheetName val="TRecon"/>
      <sheetName val="GRDemTip"/>
      <sheetName val="GRDemMensual"/>
      <sheetName val="GRCURestMes"/>
      <sheetName val="GRPoferta"/>
      <sheetName val="GRExpCom"/>
      <sheetName val="GRExpGen"/>
      <sheetName val="Demanda_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"/>
      <sheetName val="Parametros"/>
      <sheetName val="Textos"/>
      <sheetName val="Datos"/>
      <sheetName val="HojasdeDatos"/>
      <sheetName val="GRExport"/>
      <sheetName val="GrImport"/>
      <sheetName val="GRTieImp"/>
      <sheetName val="Precios_Imp_Ex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"/>
      <sheetName val="Parametros"/>
      <sheetName val="Textos"/>
      <sheetName val="Datos"/>
      <sheetName val="HojasdeDatos"/>
      <sheetName val="TReservas"/>
      <sheetName val="GREmbalses"/>
      <sheetName val="GRIGE"/>
      <sheetName val="GRVolMes"/>
      <sheetName val="TCaudal"/>
      <sheetName val="GRGenter"/>
      <sheetName val="GRGenHid"/>
      <sheetName val="GRpbolsa"/>
      <sheetName val="GRExport"/>
      <sheetName val="GRGen"/>
      <sheetName val="GRAportes9798"/>
      <sheetName val="GrCombus"/>
      <sheetName val="GRRestdia"/>
      <sheetName val="GRGfm"/>
      <sheetName val="TRecon"/>
      <sheetName val="GRDemTip"/>
      <sheetName val="GRDemMensual"/>
      <sheetName val="GRCURestMes"/>
      <sheetName val="GRPoferta"/>
      <sheetName val="GRExpCom"/>
      <sheetName val="GRExpGen"/>
      <sheetName val="Compromisos"/>
      <sheetName val="Demanda_RN"/>
      <sheetName val="Hoja1"/>
      <sheetName val="CADAVI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"/>
      <sheetName val="Parametros"/>
      <sheetName val="Textos"/>
      <sheetName val="Datos"/>
      <sheetName val="GRDemMensual"/>
      <sheetName val="GRDemAcum"/>
      <sheetName val="GRDemAcuAño"/>
      <sheetName val="GRUpme"/>
      <sheetName val="GRPib"/>
      <sheetName val="TOperadoresDemanda"/>
      <sheetName val="TCIIU"/>
      <sheetName val="Fronteras"/>
      <sheetName val="FronterasNreguladasDepto"/>
      <sheetName val="FrontNregEmpresas"/>
      <sheetName val="GRPotencia"/>
      <sheetName val="TCausasProgramadasDNA"/>
      <sheetName val="HojasdeDatos"/>
      <sheetName val="Tipos Demanda"/>
      <sheetName val="MapaDem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AN CAMILO CUARTAS MONTOYA" refreshedDate="44949.666016550924" backgroundQuery="1" createdVersion="6" refreshedVersion="6" minRefreshableVersion="3" recordCount="0" supportSubquery="1" supportAdvancedDrill="1" xr:uid="{BFD7FBFE-5708-4C4C-B670-F85AB7BACE28}">
  <cacheSource type="external" connectionId="1"/>
  <cacheFields count="14">
    <cacheField name="[Tiempo].[Tiempo].[Año]" caption="Año" numFmtId="0" hierarchy="116" level="1">
      <sharedItems count="24">
        <s v="[Tiempo].[Tiempo].[Año].&amp;[2000]" c="2000"/>
        <s v="[Tiempo].[Tiempo].[Año].&amp;[2001]" c="2001"/>
        <s v="[Tiempo].[Tiempo].[Año].&amp;[2002]" c="2002"/>
        <s v="[Tiempo].[Tiempo].[Año].&amp;[2003]" c="2003"/>
        <s v="[Tiempo].[Tiempo].[Año].&amp;[2004]" c="2004"/>
        <s v="[Tiempo].[Tiempo].[Año].&amp;[2005]" c="2005"/>
        <s v="[Tiempo].[Tiempo].[Año].&amp;[2006]" c="2006"/>
        <s v="[Tiempo].[Tiempo].[Año].&amp;[2007]" c="2007"/>
        <s v="[Tiempo].[Tiempo].[Año].&amp;[2008]" c="2008"/>
        <s v="[Tiempo].[Tiempo].[Año].&amp;[2009]" c="2009"/>
        <s v="[Tiempo].[Tiempo].[Año].&amp;[2010]" c="2010"/>
        <s v="[Tiempo].[Tiempo].[Año].&amp;[2011]" c="2011"/>
        <s v="[Tiempo].[Tiempo].[Año].&amp;[2012]" c="2012"/>
        <s v="[Tiempo].[Tiempo].[Año].&amp;[2013]" c="2013"/>
        <s v="[Tiempo].[Tiempo].[Año].&amp;[2014]" c="2014"/>
        <s v="[Tiempo].[Tiempo].[Año].&amp;[2015]" c="2015"/>
        <s v="[Tiempo].[Tiempo].[Año].&amp;[2016]" c="2016"/>
        <s v="[Tiempo].[Tiempo].[Año].&amp;[2017]" c="2017"/>
        <s v="[Tiempo].[Tiempo].[Año].&amp;[2018]" c="2018"/>
        <s v="[Tiempo].[Tiempo].[Año].&amp;[2019]" c="2019"/>
        <s v="[Tiempo].[Tiempo].[Año].&amp;[2020]" c="2020"/>
        <s v="[Tiempo].[Tiempo].[Año].&amp;[2021]" c="2021"/>
        <s v="[Tiempo].[Tiempo].[Año].&amp;[2022]" c="2022"/>
        <s v="[Tiempo].[Tiempo].[Año].&amp;[2023]" c="2023"/>
      </sharedItems>
    </cacheField>
    <cacheField name="[Tiempo].[Tiempo].[Mes]" caption="Mes" numFmtId="0" hierarchy="116" level="2">
      <sharedItems containsSemiMixedTypes="0" containsString="0"/>
    </cacheField>
    <cacheField name="[Tiempo].[Tiempo].[Día]" caption="Día" numFmtId="0" hierarchy="116" level="3">
      <sharedItems containsSemiMixedTypes="0" containsString="0"/>
    </cacheField>
    <cacheField name="[Tiempo].[Tiempo].[Hora]" caption="Hora" numFmtId="0" hierarchy="116" level="4">
      <sharedItems containsSemiMixedTypes="0" containsString="0"/>
    </cacheField>
    <cacheField name="[Tiempo].[Tiempo].[Mes].[Año]" caption="Año" propertyName="Año" numFmtId="0" hierarchy="116" level="2" memberPropertyField="1">
      <sharedItems containsSemiMixedTypes="0" containsString="0"/>
    </cacheField>
    <cacheField name="[Tiempo].[Tiempo].[Mes].[EstaciónJerarquia]" caption="EstaciónJerarquia" propertyName="EstaciónJerarquia" numFmtId="0" hierarchy="116" level="2" memberPropertyField="1">
      <sharedItems containsSemiMixedTypes="0" containsString="0"/>
    </cacheField>
    <cacheField name="[Tiempo].[Tiempo].[Mes].[TrimestreJerarquia]" caption="TrimestreJerarquia" propertyName="TrimestreJerarquia" numFmtId="0" hierarchy="116" level="2" memberPropertyField="1">
      <sharedItems containsSemiMixedTypes="0" containsString="0"/>
    </cacheField>
    <cacheField name="[Tiempo].[Tiempo].[Día].[Semana]" caption="Semana" propertyName="Semana" numFmtId="0" hierarchy="116" level="3" memberPropertyField="1">
      <sharedItems containsSemiMixedTypes="0" containsString="0"/>
    </cacheField>
    <cacheField name="[Tiempo].[Tiempo].[Día].[TipoDiaJerarquia]" caption="TipoDiaJerarquia" propertyName="TipoDiaJerarquia" numFmtId="0" hierarchy="116" level="3" memberPropertyField="1">
      <sharedItems containsSemiMixedTypes="0" containsString="0"/>
    </cacheField>
    <cacheField name="[Tiempo].[Tiempo].[Hora].[#Día Jerarquia]" caption="#Día Jerarquia" propertyName="#Día Jerarquia" numFmtId="0" hierarchy="116" level="4" memberPropertyField="1">
      <sharedItems containsSemiMixedTypes="0" containsString="0"/>
    </cacheField>
    <cacheField name="[Measures].[Generación]" caption="Generación" numFmtId="0" hierarchy="488" level="32767"/>
    <cacheField name="[Measures].[Importaciones Energía]" caption="Importaciones Energía" numFmtId="0" hierarchy="479" level="32767"/>
    <cacheField name="[Measures].[Exportaciones Energía]" caption="Exportaciones Energía" numFmtId="0" hierarchy="480" level="32767"/>
    <cacheField name="[Measures].[Demanda Energia SIN]" caption="Demanda Energia SIN" numFmtId="0" hierarchy="443" level="32767"/>
  </cacheFields>
  <cacheHierarchies count="881">
    <cacheHierarchy uniqueName="[ADD].[Area]" caption="Area" attribute="1" keyAttribute="1" defaultMemberUniqueName="[ADD].[Area].[All]" allUniqueName="[ADD].[Area].[All]" dimensionUniqueName="[ADD]" displayFolder="" count="0" unbalanced="0"/>
    <cacheHierarchy uniqueName="[ADD].[AreaId]" caption="AreaId" attribute="1" defaultMemberUniqueName="[ADD].[AreaId].[All]" allUniqueName="[ADD].[AreaId].[All]" dimensionUniqueName="[ADD]" displayFolder="" count="0" unbalanced="0"/>
    <cacheHierarchy uniqueName="[Agente].[Actividad]" caption="Actividad" attribute="1" defaultMemberUniqueName="[Agente].[Actividad].[All]" allUniqueName="[Agente].[Actividad].[All]" dimensionUniqueName="[Agente]" displayFolder="" count="0" unbalanced="0"/>
    <cacheHierarchy uniqueName="[Agente].[Agente-Actividad]" caption="Agente-Actividad" defaultMemberUniqueName="[Agente].[Agente-Actividad].[All]" allUniqueName="[Agente].[Agente-Actividad].[All]" dimensionUniqueName="[Agente]" displayFolder="" count="3" unbalanced="0"/>
    <cacheHierarchy uniqueName="[Agente].[Codigo Agente]" caption="Codigo Agente" attribute="1" defaultMemberUniqueName="[Agente].[Codigo Agente].[All]" allUniqueName="[Agente].[Codigo Agente].[All]" dimensionUniqueName="[Agente]" displayFolder="" count="0" unbalanced="0"/>
    <cacheHierarchy uniqueName="[Agente].[Estado Agente]" caption="Estado Agente" attribute="1" defaultMemberUniqueName="[Agente].[Estado Agente].[All]" allUniqueName="[Agente].[Estado Agente].[All]" dimensionUniqueName="[Agente]" displayFolder="" count="0" unbalanced="0"/>
    <cacheHierarchy uniqueName="[Agente].[Nombre Agente]" caption="Nombre Agente" attribute="1" defaultMemberUniqueName="[Agente].[Nombre Agente].[All]" allUniqueName="[Agente].[Nombre Agente].[All]" dimensionUniqueName="[Agente]" displayFolder="" count="0" unbalanced="0"/>
    <cacheHierarchy uniqueName="[Agente].[Sigla]" caption="Sigla" attribute="1" defaultMemberUniqueName="[Agente].[Sigla].[All]" allUniqueName="[Agente].[Sigla].[All]" dimensionUniqueName="[Agente]" displayFolder="" count="0" unbalanced="0"/>
    <cacheHierarchy uniqueName="[Agente].[Tipo Propiedad]" caption="Tipo Propiedad" attribute="1" defaultMemberUniqueName="[Agente].[Tipo Propiedad].[All]" allUniqueName="[Agente].[Tipo Propiedad].[All]" dimensionUniqueName="[Agente]" displayFolder="" count="0" unbalanced="0"/>
    <cacheHierarchy uniqueName="[Agente Comercializador].[Actividades Comercializador]" caption="Actividades Comercializador" attribute="1" defaultMemberUniqueName="[Agente Comercializador].[Actividades Comercializador].[All]" allUniqueName="[Agente Comercializador].[Actividades Comercializador].[All]" dimensionUniqueName="[Agente Comercializador]" displayFolder="" count="0" unbalanced="0"/>
    <cacheHierarchy uniqueName="[Agente Comercializador].[Agente-Actividad]" caption="Agente-Actividad" defaultMemberUniqueName="[Agente Comercializador].[Agente-Actividad].[All]" allUniqueName="[Agente Comercializador].[Agente-Actividad].[All]" dimensionUniqueName="[Agente Comercializador]" displayFolder="" count="3" unbalanced="0"/>
    <cacheHierarchy uniqueName="[Agente Comercializador].[Codigo Comercializador]" caption="Codigo Comercializador" attribute="1" defaultMemberUniqueName="[Agente Comercializador].[Codigo Comercializador].[All]" allUniqueName="[Agente Comercializador].[Codigo Comercializador].[All]" dimensionUniqueName="[Agente Comercializador]" displayFolder="" count="0" unbalanced="0"/>
    <cacheHierarchy uniqueName="[Agente Comercializador].[Estado Agente Comercializador]" caption="Estado Agente Comercializador" attribute="1" defaultMemberUniqueName="[Agente Comercializador].[Estado Agente Comercializador].[All]" allUniqueName="[Agente Comercializador].[Estado Agente Comercializador].[All]" dimensionUniqueName="[Agente Comercializador]" displayFolder="" count="0" unbalanced="0"/>
    <cacheHierarchy uniqueName="[Agente Comercializador].[Nombre Comercializador]" caption="Nombre Comercializador" attribute="1" defaultMemberUniqueName="[Agente Comercializador].[Nombre Comercializador].[All]" allUniqueName="[Agente Comercializador].[Nombre Comercializador].[All]" dimensionUniqueName="[Agente Comercializador]" displayFolder="" count="0" unbalanced="0"/>
    <cacheHierarchy uniqueName="[Agente Comercializador].[Tipo Propiedad Comercializador]" caption="Tipo Propiedad Comercializador" attribute="1" defaultMemberUniqueName="[Agente Comercializador].[Tipo Propiedad Comercializador].[All]" allUniqueName="[Agente Comercializador].[Tipo Propiedad Comercializador].[All]" dimensionUniqueName="[Agente Comercializador]" displayFolder="" count="0" unbalanced="0"/>
    <cacheHierarchy uniqueName="[Agente Distribuidor].[Actividades Distribuidor]" caption="Actividades Distribuidor" attribute="1" defaultMemberUniqueName="[Agente Distribuidor].[Actividades Distribuidor].[All]" allUniqueName="[Agente Distribuidor].[Actividades Distribuidor].[All]" dimensionUniqueName="[Agente Distribuidor]" displayFolder="" count="0" unbalanced="0"/>
    <cacheHierarchy uniqueName="[Agente Distribuidor].[Agente-Actividad]" caption="Agente-Actividad" defaultMemberUniqueName="[Agente Distribuidor].[Agente-Actividad].[All]" allUniqueName="[Agente Distribuidor].[Agente-Actividad].[All]" dimensionUniqueName="[Agente Distribuidor]" displayFolder="" count="3" unbalanced="0"/>
    <cacheHierarchy uniqueName="[Agente Distribuidor].[Codigo Distribuidor]" caption="Codigo Distribuidor" attribute="1" defaultMemberUniqueName="[Agente Distribuidor].[Codigo Distribuidor].[All]" allUniqueName="[Agente Distribuidor].[Codigo Distribuidor].[All]" dimensionUniqueName="[Agente Distribuidor]" displayFolder="" count="0" unbalanced="0"/>
    <cacheHierarchy uniqueName="[Agente Distribuidor].[Estado Agente Distribuidor]" caption="Estado Agente Distribuidor" attribute="1" defaultMemberUniqueName="[Agente Distribuidor].[Estado Agente Distribuidor].[All]" allUniqueName="[Agente Distribuidor].[Estado Agente Distribuidor].[All]" dimensionUniqueName="[Agente Distribuidor]" displayFolder="" count="0" unbalanced="0"/>
    <cacheHierarchy uniqueName="[Agente Distribuidor].[Nombre Distribuidor]" caption="Nombre Distribuidor" attribute="1" defaultMemberUniqueName="[Agente Distribuidor].[Nombre Distribuidor].[All]" allUniqueName="[Agente Distribuidor].[Nombre Distribuidor].[All]" dimensionUniqueName="[Agente Distribuidor]" displayFolder="" count="0" unbalanced="0"/>
    <cacheHierarchy uniqueName="[Agente Distribuidor].[Tipo Propiedad Distribuidor]" caption="Tipo Propiedad Distribuidor" attribute="1" defaultMemberUniqueName="[Agente Distribuidor].[Tipo Propiedad Distribuidor].[All]" allUniqueName="[Agente Distribuidor].[Tipo Propiedad Distribuidor].[All]" dimensionUniqueName="[Agente Distribuidor]" displayFolder="" count="0" unbalanced="0"/>
    <cacheHierarchy uniqueName="[Caudal].[Unidad Caudal]" caption="Unidad Caudal" attribute="1" keyAttribute="1" defaultMemberUniqueName="[Caudal].[Unidad Caudal].&amp;[1]" allUniqueName="[Caudal].[Unidad Caudal].[All]" dimensionUniqueName="[Caudal]" displayFolder="" count="0" unbalanced="0"/>
    <cacheHierarchy uniqueName="[Causa].[Causa]" caption="Causa" attribute="1" defaultMemberUniqueName="[Causa].[Causa].[All]" allUniqueName="[Causa].[Causa].[All]" dimensionUniqueName="[Causa]" displayFolder="" count="0" unbalanced="0"/>
    <cacheHierarchy uniqueName="[Causa].[Descripción Causa]" caption="Descripción Causa" attribute="1" defaultMemberUniqueName="[Causa].[Descripción Causa].[All]" allUniqueName="[Causa].[Descripción Causa].[All]" dimensionUniqueName="[Causa]" displayFolder="" count="0" unbalanced="0"/>
    <cacheHierarchy uniqueName="[Causa].[Tipo Causa]" caption="Tipo Causa" attribute="1" defaultMemberUniqueName="[Causa].[Tipo Causa].[All]" allUniqueName="[Causa].[Tipo Causa].[All]" dimensionUniqueName="[Causa]" displayFolder="" count="0" unbalanced="0"/>
    <cacheHierarchy uniqueName="[Causa].[Tipo-Causa]" caption="Tipo-Causa" defaultMemberUniqueName="[Causa].[Tipo-Causa].[All]" allUniqueName="[Causa].[Tipo-Causa].[All]" dimensionUniqueName="[Causa]" displayFolder="" count="3" unbalanced="0"/>
    <cacheHierarchy uniqueName="[CIIU].[CIIU]" caption="CIIU" attribute="1" defaultMemberUniqueName="[CIIU].[CIIU].[All]" allUniqueName="[CIIU].[CIIU].[All]" dimensionUniqueName="[CIIU]" displayFolder="" count="0" unbalanced="0"/>
    <cacheHierarchy uniqueName="[CIIU].[Código CIIU]" caption="Código CIIU" attribute="1" defaultMemberUniqueName="[CIIU].[Código CIIU].[All]" allUniqueName="[CIIU].[Código CIIU].[All]" dimensionUniqueName="[CIIU]" displayFolder="" count="0" unbalanced="0"/>
    <cacheHierarchy uniqueName="[CIIU].[Jerarquia CIIU Sub-Actividad]" caption="Jerarquia CIIU Sub-Actividad" defaultMemberUniqueName="[CIIU].[Jerarquia CIIU Sub-Actividad].[All]" allUniqueName="[CIIU].[Jerarquia CIIU Sub-Actividad].[All]" dimensionUniqueName="[CIIU]" displayFolder="" count="3" unbalanced="0"/>
    <cacheHierarchy uniqueName="[CIIU].[Sub-Actividad]" caption="Sub-Actividad" attribute="1" defaultMemberUniqueName="[CIIU].[Sub-Actividad].[All]" allUniqueName="[CIIU].[Sub-Actividad].[All]" dimensionUniqueName="[CIIU]" displayFolder="" count="0" unbalanced="0"/>
    <cacheHierarchy uniqueName="[Clasificacion Causa].[Causa]" caption="Causa" attribute="1" defaultMemberUniqueName="[Clasificacion Causa].[Causa].[All]" allUniqueName="[Clasificacion Causa].[Causa].[All]" dimensionUniqueName="[Clasificacion Causa]" displayFolder="" count="0" unbalanced="0"/>
    <cacheHierarchy uniqueName="[Clasificacion Causa].[Causa DNA]" caption="Causa DNA" attribute="1" defaultMemberUniqueName="[Clasificacion Causa].[Causa DNA].[All]" allUniqueName="[Clasificacion Causa].[Causa DNA].[All]" dimensionUniqueName="[Clasificacion Causa]" displayFolder="" count="0" unbalanced="0"/>
    <cacheHierarchy uniqueName="[Combustible].[Combustible]" caption="Combustible" attribute="1" keyAttribute="1" defaultMemberUniqueName="[Combustible].[Combustible].[All]" allUniqueName="[Combustible].[Combustible].[All]" dimensionUniqueName="[Combustible]" displayFolder="" count="0" unbalanced="0"/>
    <cacheHierarchy uniqueName="[Combustible].[Unidad Medida]" caption="Unidad Medida" attribute="1" defaultMemberUniqueName="[Combustible].[Unidad Medida].[All]" allUniqueName="[Combustible].[Unidad Medida].[All]" dimensionUniqueName="[Combustible]" displayFolder="" count="0" unbalanced="0"/>
    <cacheHierarchy uniqueName="[Compania].[Des Compania]" caption="Des Compania" attribute="1" defaultMemberUniqueName="[Compania].[Des Compania].[All]" allUniqueName="[Compania].[Des Compania].[All]" dimensionUniqueName="[Compania]" displayFolder="" count="0" unbalanced="0"/>
    <cacheHierarchy uniqueName="[Comprador].[Codigo Comprador]" caption="Codigo Comprador" attribute="1" defaultMemberUniqueName="[Comprador].[Codigo Comprador].[All]" allUniqueName="[Comprador].[Codigo Comprador].[All]" dimensionUniqueName="[Comprador]" displayFolder="" count="0" unbalanced="0"/>
    <cacheHierarchy uniqueName="[Comprador].[Nombre Comprador]" caption="Nombre Comprador" attribute="1" defaultMemberUniqueName="[Comprador].[Nombre Comprador].[All]" allUniqueName="[Comprador].[Nombre Comprador].[All]" dimensionUniqueName="[Comprador]" displayFolder="" count="0" unbalanced="0"/>
    <cacheHierarchy uniqueName="[Comprador].[Tipo Comprador]" caption="Tipo Comprador" attribute="1" defaultMemberUniqueName="[Comprador].[Tipo Comprador].[All]" allUniqueName="[Comprador].[Tipo Comprador].[All]" dimensionUniqueName="[Comprador]" displayFolder="" count="0" unbalanced="0"/>
    <cacheHierarchy uniqueName="[Contratos].[Agente Comprador]" caption="Agente Comprador" attribute="1" defaultMemberUniqueName="[Contratos].[Agente Comprador].[All]" allUniqueName="[Contratos].[Agente Comprador].[All]" dimensionUniqueName="[Contratos]" displayFolder="" count="0" unbalanced="0"/>
    <cacheHierarchy uniqueName="[Contratos].[Agente CompradorID]" caption="Agente CompradorID" attribute="1" defaultMemberUniqueName="[Contratos].[Agente CompradorID].[All]" allUniqueName="[Contratos].[Agente CompradorID].[All]" dimensionUniqueName="[Contratos]" displayFolder="" count="0" unbalanced="0"/>
    <cacheHierarchy uniqueName="[Contratos].[Agente Vendedor]" caption="Agente Vendedor" attribute="1" defaultMemberUniqueName="[Contratos].[Agente Vendedor].[All]" allUniqueName="[Contratos].[Agente Vendedor].[All]" dimensionUniqueName="[Contratos]" displayFolder="" count="0" unbalanced="0"/>
    <cacheHierarchy uniqueName="[Contratos].[Agente VendedorID]" caption="Agente VendedorID" attribute="1" defaultMemberUniqueName="[Contratos].[Agente VendedorID].[All]" allUniqueName="[Contratos].[Agente VendedorID].[All]" dimensionUniqueName="[Contratos]" displayFolder="" count="0" unbalanced="0"/>
    <cacheHierarchy uniqueName="[Contratos].[AgenteID]" caption="AgenteID" attribute="1" defaultMemberUniqueName="[Contratos].[AgenteID].[All]" allUniqueName="[Contratos].[AgenteID].[All]" dimensionUniqueName="[Contratos]" displayFolder="" count="0" unbalanced="0"/>
    <cacheHierarchy uniqueName="[Contratos].[Fecha Fin Contrato]" caption="Fecha Fin Contrato" defaultMemberUniqueName="[Contratos].[Fecha Fin Contrato].[All]" allUniqueName="[Contratos].[Fecha Fin Contrato].[All]" dimensionUniqueName="[Contratos]" displayFolder="" count="4" unbalanced="0"/>
    <cacheHierarchy uniqueName="[Contratos].[Fecha Inicio Contrato]" caption="Fecha Inicio Contrato" defaultMemberUniqueName="[Contratos].[Fecha Inicio Contrato].[All]" allUniqueName="[Contratos].[Fecha Inicio Contrato].[All]" dimensionUniqueName="[Contratos]" displayFolder="" count="4" unbalanced="0"/>
    <cacheHierarchy uniqueName="[Contratos].[Fecha Registro Contrato]" caption="Fecha Registro Contrato" defaultMemberUniqueName="[Contratos].[Fecha Registro Contrato].[All]" allUniqueName="[Contratos].[Fecha Registro Contrato].[All]" dimensionUniqueName="[Contratos]" displayFolder="" count="4" unbalanced="0"/>
    <cacheHierarchy uniqueName="[Contratos].[Mercado]" caption="Mercado" attribute="1" defaultMemberUniqueName="[Contratos].[Mercado].[All]" allUniqueName="[Contratos].[Mercado].[All]" dimensionUniqueName="[Contratos]" displayFolder="" count="0" unbalanced="0"/>
    <cacheHierarchy uniqueName="[Contratos].[Tipo Agente]" caption="Tipo Agente" attribute="1" defaultMemberUniqueName="[Contratos].[Tipo Agente].[All]" allUniqueName="[Contratos].[Tipo Agente].[All]" dimensionUniqueName="[Contratos]" displayFolder="" count="0" unbalanced="0"/>
    <cacheHierarchy uniqueName="[Contratos].[Tipo Asignación]" caption="Tipo Asignación" attribute="1" defaultMemberUniqueName="[Contratos].[Tipo Asignación].[All]" allUniqueName="[Contratos].[Tipo Asignación].[All]" dimensionUniqueName="[Contratos]" displayFolder="" count="0" unbalanced="0"/>
    <cacheHierarchy uniqueName="[Contratos].[Tipo Despacho Contrato]" caption="Tipo Despacho Contrato" attribute="1" defaultMemberUniqueName="[Contratos].[Tipo Despacho Contrato].[All]" allUniqueName="[Contratos].[Tipo Despacho Contrato].[All]" dimensionUniqueName="[Contratos]" displayFolder="" count="0" unbalanced="0"/>
    <cacheHierarchy uniqueName="[Conversion Moneda].[Moneda]" caption="Moneda" attribute="1" keyAttribute="1" defaultMemberUniqueName="[Conversion Moneda].[Moneda].&amp;[1]" dimensionUniqueName="[Conversion Moneda]" displayFolder="" count="0" unbalanced="0"/>
    <cacheHierarchy uniqueName="[Dinero].[Unidad Dinero]" caption="Unidad Dinero" attribute="1" keyAttribute="1" defaultMemberUniqueName="[Dinero].[Unidad Dinero].&amp;[1]" dimensionUniqueName="[Dinero]" displayFolder="" count="0" unbalanced="0"/>
    <cacheHierarchy uniqueName="[Embalse].[Estado]" caption="Estado" attribute="1" defaultMemberUniqueName="[Embalse].[Estado].[All]" allUniqueName="[Embalse].[Estado].[All]" dimensionUniqueName="[Embalse]" displayFolder="" count="0" unbalanced="0"/>
    <cacheHierarchy uniqueName="[Embalse].[Factor de Conversión]" caption="Factor de Conversión" attribute="1" defaultMemberUniqueName="[Embalse].[Factor de Conversión].[All]" allUniqueName="[Embalse].[Factor de Conversión].[All]" dimensionUniqueName="[Embalse]" displayFolder="" count="0" unbalanced="0"/>
    <cacheHierarchy uniqueName="[Embalse].[Nombre Embalse]" caption="Nombre Embalse" attribute="1" defaultMemberUniqueName="[Embalse].[Nombre Embalse].[All]" allUniqueName="[Embalse].[Nombre Embalse].[All]" dimensionUniqueName="[Embalse]" displayFolder="" count="0" unbalanced="0"/>
    <cacheHierarchy uniqueName="[Embalse].[Recurso]" caption="Recurso" attribute="1" defaultMemberUniqueName="[Embalse].[Recurso].[All]" allUniqueName="[Embalse].[Recurso].[All]" dimensionUniqueName="[Embalse]" displayFolder="" count="0" unbalanced="0"/>
    <cacheHierarchy uniqueName="[Energía].[Unidad Energía]" caption="Unidad Energía" attribute="1" keyAttribute="1" defaultMemberUniqueName="[Energía].[Unidad Energía].&amp;[1]" allUniqueName="[Energía].[Unidad Energía].[All]" dimensionUniqueName="[Energía]" displayFolder="" count="0" unbalanced="0"/>
    <cacheHierarchy uniqueName="[Enlace].[Capacidad Exportación]" caption="Capacidad Exportación" attribute="1" defaultMemberUniqueName="[Enlace].[Capacidad Exportación].[All]" allUniqueName="[Enlace].[Capacidad Exportación].[All]" dimensionUniqueName="[Enlace]" displayFolder="" count="0" unbalanced="0"/>
    <cacheHierarchy uniqueName="[Enlace].[Capacidad Importación]" caption="Capacidad Importación" attribute="1" defaultMemberUniqueName="[Enlace].[Capacidad Importación].[All]" allUniqueName="[Enlace].[Capacidad Importación].[All]" dimensionUniqueName="[Enlace]" displayFolder="" count="0" unbalanced="0"/>
    <cacheHierarchy uniqueName="[Enlace].[CodExportacion]" caption="CodExportacion" attribute="1" defaultMemberUniqueName="[Enlace].[CodExportacion].[All]" allUniqueName="[Enlace].[CodExportacion].[All]" dimensionUniqueName="[Enlace]" displayFolder="" count="0" unbalanced="0"/>
    <cacheHierarchy uniqueName="[Enlace].[CodImportacion]" caption="CodImportacion" attribute="1" defaultMemberUniqueName="[Enlace].[CodImportacion].[All]" allUniqueName="[Enlace].[CodImportacion].[All]" dimensionUniqueName="[Enlace]" displayFolder="" count="0" unbalanced="0"/>
    <cacheHierarchy uniqueName="[Enlace].[Enlace]" caption="Enlace" attribute="1" defaultMemberUniqueName="[Enlace].[Enlace].[All]" allUniqueName="[Enlace].[Enlace].[All]" dimensionUniqueName="[Enlace]" displayFolder="" count="0" unbalanced="0"/>
    <cacheHierarchy uniqueName="[Enlace].[Estado]" caption="Estado" attribute="1" defaultMemberUniqueName="[Enlace].[Estado].[All]" allUniqueName="[Enlace].[Estado].[All]" dimensionUniqueName="[Enlace]" displayFolder="" count="0" unbalanced="0"/>
    <cacheHierarchy uniqueName="[Enlace].[Fecha Operación]" caption="Fecha Operación" attribute="1" defaultMemberUniqueName="[Enlace].[Fecha Operación].[All]" allUniqueName="[Enlace].[Fecha Operación].[All]" dimensionUniqueName="[Enlace]" displayFolder="" count="0" unbalanced="0"/>
    <cacheHierarchy uniqueName="[Enlace].[Nivel de Tensión]" caption="Nivel de Tensión" attribute="1" defaultMemberUniqueName="[Enlace].[Nivel de Tensión].[All]" allUniqueName="[Enlace].[Nivel de Tensión].[All]" dimensionUniqueName="[Enlace]" displayFolder="" count="0" unbalanced="0"/>
    <cacheHierarchy uniqueName="[Enlace].[País Exportador]" caption="País Exportador" attribute="1" defaultMemberUniqueName="[Enlace].[País Exportador].[All]" allUniqueName="[Enlace].[País Exportador].[All]" dimensionUniqueName="[Enlace]" displayFolder="" count="0" unbalanced="0"/>
    <cacheHierarchy uniqueName="[Enlace].[País Importador]" caption="País Importador" attribute="1" defaultMemberUniqueName="[Enlace].[País Importador].[All]" allUniqueName="[Enlace].[País Importador].[All]" dimensionUniqueName="[Enlace]" displayFolder="" count="0" unbalanced="0"/>
    <cacheHierarchy uniqueName="[Geografía].[Área]" caption="Área" attribute="1" defaultMemberUniqueName="[Geografía].[Área].[All]" allUniqueName="[Geografía].[Área].[All]" dimensionUniqueName="[Geografía]" displayFolder="" count="0" unbalanced="0"/>
    <cacheHierarchy uniqueName="[Geografía].[Departamento]" caption="Departamento" attribute="1" defaultMemberUniqueName="[Geografía].[Departamento].[All]" allUniqueName="[Geografía].[Departamento].[All]" dimensionUniqueName="[Geografía]" displayFolder="" count="0" unbalanced="0"/>
    <cacheHierarchy uniqueName="[Geografía].[Jerarquía Geografía]" caption="Jerarquía Geografía" defaultMemberUniqueName="[Geografía].[Jerarquía Geografía].[All]" allUniqueName="[Geografía].[Jerarquía Geografía].[All]" dimensionUniqueName="[Geografía]" displayFolder="" count="4" unbalanced="0"/>
    <cacheHierarchy uniqueName="[Geografía].[Jerarquía Región]" caption="Jerarquía Región" defaultMemberUniqueName="[Geografía].[Jerarquía Región].[All]" allUniqueName="[Geografía].[Jerarquía Región].[All]" dimensionUniqueName="[Geografía]" displayFolder="" count="5" unbalanced="0"/>
    <cacheHierarchy uniqueName="[Geografía].[Jerarquía Region Hidrológica]" caption="Jerarquía Region Hidrológica" defaultMemberUniqueName="[Geografía].[Jerarquía Region Hidrológica].[All]" allUniqueName="[Geografía].[Jerarquía Region Hidrológica].[All]" dimensionUniqueName="[Geografía]" displayFolder="" count="3" unbalanced="0"/>
    <cacheHierarchy uniqueName="[Geografía].[Municipio]" caption="Municipio" attribute="1" defaultMemberUniqueName="[Geografía].[Municipio].[All]" allUniqueName="[Geografía].[Municipio].[All]" dimensionUniqueName="[Geografía]" displayFolder="" count="0" unbalanced="0"/>
    <cacheHierarchy uniqueName="[Geografía].[País]" caption="País" attribute="1" defaultMemberUniqueName="[Geografía].[País].[All]" allUniqueName="[Geografía].[País].[All]" dimensionUniqueName="[Geografía]" displayFolder="" count="0" unbalanced="0"/>
    <cacheHierarchy uniqueName="[Geografía].[Region Hidrologica]" caption="Region Hidrologica" attribute="1" defaultMemberUniqueName="[Geografía].[Region Hidrologica].[All]" allUniqueName="[Geografía].[Region Hidrologica].[All]" dimensionUniqueName="[Geografía]" displayFolder="" count="0" unbalanced="0"/>
    <cacheHierarchy uniqueName="[Geografía].[Subárea]" caption="Subárea" attribute="1" defaultMemberUniqueName="[Geografía].[Subárea].[All]" allUniqueName="[Geografía].[Subárea].[All]" dimensionUniqueName="[Geografía]" displayFolder="" count="0" unbalanced="0"/>
    <cacheHierarchy uniqueName="[Mercado].[Mercado]" caption="Mercado" attribute="1" defaultMemberUniqueName="[Mercado].[Mercado].[All]" allUniqueName="[Mercado].[Mercado].[All]" dimensionUniqueName="[Mercado]" displayFolder="" count="0" unbalanced="0"/>
    <cacheHierarchy uniqueName="[Mercado Comercializacion].[Nombre]" caption="Nombre" attribute="1" defaultMemberUniqueName="[Mercado Comercializacion].[Nombre].[All]" allUniqueName="[Mercado Comercializacion].[Nombre].[All]" dimensionUniqueName="[Mercado Comercializacion]" displayFolder="" count="0" unbalanced="0"/>
    <cacheHierarchy uniqueName="[Nivel Tension].[Nivel]" caption="Nivel" attribute="1" defaultMemberUniqueName="[Nivel Tension].[Nivel].[All]" allUniqueName="[Nivel Tension].[Nivel].[All]" dimensionUniqueName="[Nivel Tension]" displayFolder="" count="0" unbalanced="0"/>
    <cacheHierarchy uniqueName="[Nivel Tension].[Nombre]" caption="Nombre" attribute="1" keyAttribute="1" defaultMemberUniqueName="[Nivel Tension].[Nombre].[All]" allUniqueName="[Nivel Tension].[Nombre].[All]" dimensionUniqueName="[Nivel Tension]" displayFolder="" count="0" unbalanced="0"/>
    <cacheHierarchy uniqueName="[Potencia].[Unidad Potencia]" caption="Unidad Potencia" attribute="1" keyAttribute="1" defaultMemberUniqueName="[Potencia].[Unidad Potencia].&amp;[1]" allUniqueName="[Potencia].[Unidad Potencia].[All]" dimensionUniqueName="[Potencia]" displayFolder="" count="0" unbalanced="0"/>
    <cacheHierarchy uniqueName="[Recurso Generacion].[Agente Generacion]" caption="Agente Generacion" attribute="1" defaultMemberUniqueName="[Recurso Generacion].[Agente Generacion].[All]" allUniqueName="[Recurso Generacion].[Agente Generacion].[All]" dimensionUniqueName="[Recurso Generacion]" displayFolder="" count="0" unbalanced="0"/>
    <cacheHierarchy uniqueName="[Recurso Generacion].[Capacidad Efectiva Por Defecto]" caption="Capacidad Efectiva Por Defecto" attribute="1" defaultMemberUniqueName="[Recurso Generacion].[Capacidad Efectiva Por Defecto].[All]" allUniqueName="[Recurso Generacion].[Capacidad Efectiva Por Defecto].[All]" dimensionUniqueName="[Recurso Generacion]" displayFolder="" count="0" unbalanced="0"/>
    <cacheHierarchy uniqueName="[Recurso Generacion].[Clasificación]" caption="Clasificación" attribute="1" defaultMemberUniqueName="[Recurso Generacion].[Clasificación].[All]" allUniqueName="[Recurso Generacion].[Clasificación].[All]" dimensionUniqueName="[Recurso Generacion]" displayFolder="" count="0" unbalanced="0"/>
    <cacheHierarchy uniqueName="[Recurso Generacion].[Codigo Submercado Generación]" caption="Codigo Submercado Generación" attribute="1" defaultMemberUniqueName="[Recurso Generacion].[Codigo Submercado Generación].[All]" allUniqueName="[Recurso Generacion].[Codigo Submercado Generación].[All]" dimensionUniqueName="[Recurso Generacion]" displayFolder="" count="0" unbalanced="0"/>
    <cacheHierarchy uniqueName="[Recurso Generacion].[Combustible por Defecto]" caption="Combustible por Defecto" attribute="1" defaultMemberUniqueName="[Recurso Generacion].[Combustible por Defecto].[All]" allUniqueName="[Recurso Generacion].[Combustible por Defecto].[All]" dimensionUniqueName="[Recurso Generacion]" displayFolder="" count="0" unbalanced="0"/>
    <cacheHierarchy uniqueName="[Recurso Generacion].[Compañia-Recurso]" caption="Compañia-Recurso" defaultMemberUniqueName="[Recurso Generacion].[Compañia-Recurso].[All]" allUniqueName="[Recurso Generacion].[Compañia-Recurso].[All]" dimensionUniqueName="[Recurso Generacion]" displayFolder="" count="3" unbalanced="0"/>
    <cacheHierarchy uniqueName="[Recurso Generacion].[Es Menor]" caption="Es Menor" attribute="1" defaultMemberUniqueName="[Recurso Generacion].[Es Menor].[All]" allUniqueName="[Recurso Generacion].[Es Menor].[All]" dimensionUniqueName="[Recurso Generacion]" displayFolder="" count="0" unbalanced="0"/>
    <cacheHierarchy uniqueName="[Recurso Generacion].[Estado Recurso]" caption="Estado Recurso" attribute="1" defaultMemberUniqueName="[Recurso Generacion].[Estado Recurso].[All]" allUniqueName="[Recurso Generacion].[Estado Recurso].[All]" dimensionUniqueName="[Recurso Generacion]" displayFolder="" count="0" unbalanced="0"/>
    <cacheHierarchy uniqueName="[Recurso Generacion].[Factor de Conversion Por Defecto]" caption="Factor de Conversion Por Defecto" attribute="1" defaultMemberUniqueName="[Recurso Generacion].[Factor de Conversion Por Defecto].[All]" allUniqueName="[Recurso Generacion].[Factor de Conversion Por Defecto].[All]" dimensionUniqueName="[Recurso Generacion]" displayFolder="" count="0" unbalanced="0"/>
    <cacheHierarchy uniqueName="[Recurso Generacion].[Fecha Operación]" caption="Fecha Operación" attribute="1" defaultMemberUniqueName="[Recurso Generacion].[Fecha Operación].[All]" allUniqueName="[Recurso Generacion].[Fecha Operación].[All]" dimensionUniqueName="[Recurso Generacion]" displayFolder="" count="0" unbalanced="0"/>
    <cacheHierarchy uniqueName="[Recurso Generacion].[Recurso]" caption="Recurso" attribute="1" defaultMemberUniqueName="[Recurso Generacion].[Recurso].[All]" allUniqueName="[Recurso Generacion].[Recurso].[All]" dimensionUniqueName="[Recurso Generacion]" displayFolder="" count="0" unbalanced="0"/>
    <cacheHierarchy uniqueName="[Recurso Generacion].[Tipo Combustible]" caption="Tipo Combustible" attribute="1" defaultMemberUniqueName="[Recurso Generacion].[Tipo Combustible].[All]" allUniqueName="[Recurso Generacion].[Tipo Combustible].[All]" dimensionUniqueName="[Recurso Generacion]" displayFolder="" count="0" unbalanced="0"/>
    <cacheHierarchy uniqueName="[Recurso Generacion].[Tipo Despacho]" caption="Tipo Despacho" attribute="1" defaultMemberUniqueName="[Recurso Generacion].[Tipo Despacho].[All]" allUniqueName="[Recurso Generacion].[Tipo Despacho].[All]" dimensionUniqueName="[Recurso Generacion]" displayFolder="" count="0" unbalanced="0"/>
    <cacheHierarchy uniqueName="[Recurso Generacion].[Tipo Generacion]" caption="Tipo Generacion" attribute="1" defaultMemberUniqueName="[Recurso Generacion].[Tipo Generacion].[All]" allUniqueName="[Recurso Generacion].[Tipo Generacion].[All]" dimensionUniqueName="[Recurso Generacion]" displayFolder="" count="0" unbalanced="0"/>
    <cacheHierarchy uniqueName="[Rio].[Nombre Río]" caption="Nombre Río" attribute="1" defaultMemberUniqueName="[Rio].[Nombre Río].[All]" allUniqueName="[Rio].[Nombre Río].[All]" dimensionUniqueName="[Rio]" displayFolder="" count="0" unbalanced="0"/>
    <cacheHierarchy uniqueName="[STR].[STR]" caption="STR" attribute="1" keyAttribute="1" defaultMemberUniqueName="[STR].[STR].[All]" allUniqueName="[STR].[STR].[All]" dimensionUniqueName="[STR]" displayFolder="" count="0" unbalanced="0"/>
    <cacheHierarchy uniqueName="[Submercado Consumo].[Estado Submercado]" caption="Estado Submercado" attribute="1" defaultMemberUniqueName="[Submercado Consumo].[Estado Submercado].[All]" allUniqueName="[Submercado Consumo].[Estado Submercado].[All]" dimensionUniqueName="[Submercado Consumo]" displayFolder="" count="0" unbalanced="0"/>
    <cacheHierarchy uniqueName="[Submercado Consumo].[Mercado Comercializacion]" caption="Mercado Comercializacion" attribute="1" defaultMemberUniqueName="[Submercado Consumo].[Mercado Comercializacion].[All]" allUniqueName="[Submercado Consumo].[Mercado Comercializacion].[All]" dimensionUniqueName="[Submercado Consumo]" displayFolder="" count="0" unbalanced="0"/>
    <cacheHierarchy uniqueName="[Submercado Consumo].[Tipo Usuario]" caption="Tipo Usuario" attribute="1" defaultMemberUniqueName="[Submercado Consumo].[Tipo Usuario].[All]" allUniqueName="[Submercado Consumo].[Tipo Usuario].[All]" dimensionUniqueName="[Submercado Consumo]" displayFolder="" count="0" unbalanced="0"/>
    <cacheHierarchy uniqueName="[Tarifa].[Unidad Tarifa]" caption="Unidad Tarifa" attribute="1" keyAttribute="1" defaultMemberUniqueName="[Tarifa].[Unidad Tarifa].&amp;[1]" dimensionUniqueName="[Tarifa]" displayFolder="" count="0" unbalanced="0"/>
    <cacheHierarchy uniqueName="[Tiempo].[# Día]" caption="# Día" attribute="1" time="1" defaultMemberUniqueName="[Tiempo].[# Día].[All]" allUniqueName="[Tiempo].[# Día].[All]" dimensionUniqueName="[Tiempo]" displayFolder="" count="0" unbalanced="0"/>
    <cacheHierarchy uniqueName="[Tiempo].[# Mes]" caption="# Mes" attribute="1" time="1" defaultMemberUniqueName="[Tiempo].[# Mes].[All]" allUniqueName="[Tiempo].[# Mes].[All]" dimensionUniqueName="[Tiempo]" displayFolder="" count="0" unbalanced="0"/>
    <cacheHierarchy uniqueName="[Tiempo].[# Semana]" caption="# Semana" attribute="1" time="1" defaultMemberUniqueName="[Tiempo].[# Semana].[All]" allUniqueName="[Tiempo].[# Semana].[All]" dimensionUniqueName="[Tiempo]" displayFolder="" count="0" unbalanced="0"/>
    <cacheHierarchy uniqueName="[Tiempo].[Año]" caption="Año" attribute="1" time="1" defaultMemberUniqueName="[Tiempo].[Año].[All]" allUniqueName="[Tiempo].[Año].[All]" dimensionUniqueName="[Tiempo]" displayFolder="" count="0" unbalanced="0"/>
    <cacheHierarchy uniqueName="[Tiempo].[Corto Día]" caption="Corto Día" attribute="1" time="1" defaultMemberUniqueName="[Tiempo].[Corto Día].[All]" allUniqueName="[Tiempo].[Corto Día].[All]" dimensionUniqueName="[Tiempo]" displayFolder="" count="0" unbalanced="0"/>
    <cacheHierarchy uniqueName="[Tiempo].[Corto Mes]" caption="Corto Mes" attribute="1" time="1" defaultMemberUniqueName="[Tiempo].[Corto Mes].[All]" allUniqueName="[Tiempo].[Corto Mes].[All]" dimensionUniqueName="[Tiempo]" displayFolder="" count="0" unbalanced="0"/>
    <cacheHierarchy uniqueName="[Tiempo].[Día]" caption="Día" attribute="1" time="1" defaultMemberUniqueName="[Tiempo].[Día].[All]" allUniqueName="[Tiempo].[Día].[All]" dimensionUniqueName="[Tiempo]" displayFolder="" count="0" unbalanced="0"/>
    <cacheHierarchy uniqueName="[Tiempo].[Estación]" caption="Estación" attribute="1" time="1" defaultMemberUniqueName="[Tiempo].[Estación].[All]" allUniqueName="[Tiempo].[Estación].[All]" dimensionUniqueName="[Tiempo]" displayFolder="" count="0" unbalanced="0"/>
    <cacheHierarchy uniqueName="[Tiempo].[Fecha]" caption="Fecha" attribute="1" time="1" defaultMemberUniqueName="[Tiempo].[Fecha].[All]" allUniqueName="[Tiempo].[Fecha].[All]" dimensionUniqueName="[Tiempo]" displayFolder="" count="0" unbalanced="0"/>
    <cacheHierarchy uniqueName="[Tiempo].[Fecha Date]" caption="Fecha Date" attribute="1" time="1" defaultMemberUniqueName="[Tiempo].[Fecha Date].[All]" allUniqueName="[Tiempo].[Fecha Date].[All]" dimensionUniqueName="[Tiempo]" displayFolder="" count="0" unbalanced="0"/>
    <cacheHierarchy uniqueName="[Tiempo].[Hábil]" caption="Hábil" attribute="1" time="1" defaultMemberUniqueName="[Tiempo].[Hábil].[All]" allUniqueName="[Tiempo].[Hábil].[All]" dimensionUniqueName="[Tiempo]" displayFolder="" count="0" unbalanced="0"/>
    <cacheHierarchy uniqueName="[Tiempo].[Hora]" caption="Hora" attribute="1" time="1" defaultMemberUniqueName="[Tiempo].[Hora].[All]" allUniqueName="[Tiempo].[Hora].[All]" dimensionUniqueName="[Tiempo]" displayFolder="" count="0" unbalanced="0"/>
    <cacheHierarchy uniqueName="[Tiempo].[Mes]" caption="Mes" attribute="1" time="1" defaultMemberUniqueName="[Tiempo].[Mes].[All]" allUniqueName="[Tiempo].[Mes].[All]" dimensionUniqueName="[Tiempo]" displayFolder="" count="0" unbalanced="0"/>
    <cacheHierarchy uniqueName="[Tiempo].[Periodo]" caption="Periodo" attribute="1" time="1" defaultMemberUniqueName="[Tiempo].[Periodo].[All]" allUniqueName="[Tiempo].[Periodo].[All]" dimensionUniqueName="[Tiempo]" displayFolder="" count="0" unbalanced="0"/>
    <cacheHierarchy uniqueName="[Tiempo].[Semestre]" caption="Semestre" attribute="1" time="1" defaultMemberUniqueName="[Tiempo].[Semestre].[All]" allUniqueName="[Tiempo].[Semestre].[All]" dimensionUniqueName="[Tiempo]" displayFolder="" count="0" unbalanced="0"/>
    <cacheHierarchy uniqueName="[Tiempo].[Tiempo]" caption="Tiempo" time="1" defaultMemberUniqueName="[Tiempo].[Tiempo].[All]" allUniqueName="[Tiempo].[Tiempo].[All]" dimensionUniqueName="[Tiempo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Tiempo].[Tipo Día]" caption="Tipo Día" attribute="1" time="1" defaultMemberUniqueName="[Tiempo].[Tipo Día].[All]" allUniqueName="[Tiempo].[Tipo Día].[All]" dimensionUniqueName="[Tiempo]" displayFolder="" count="0" unbalanced="0"/>
    <cacheHierarchy uniqueName="[Tiempo].[Trimestre]" caption="Trimestre" attribute="1" time="1" defaultMemberUniqueName="[Tiempo].[Trimestre].[All]" allUniqueName="[Tiempo].[Trimestre].[All]" dimensionUniqueName="[Tiempo]" displayFolder="" count="0" unbalanced="0"/>
    <cacheHierarchy uniqueName="[Unidad Generacion].[Agente Generación]" caption="Agente Generación" attribute="1" defaultMemberUniqueName="[Unidad Generacion].[Agente Generación].[All]" allUniqueName="[Unidad Generacion].[Agente Generación].[All]" dimensionUniqueName="[Unidad Generacion]" displayFolder="" count="0" unbalanced="0"/>
    <cacheHierarchy uniqueName="[Unidad Generacion].[Capacidad Efectiva por Defecto]" caption="Capacidad Efectiva por Defecto" attribute="1" defaultMemberUniqueName="[Unidad Generacion].[Capacidad Efectiva por Defecto].[All]" allUniqueName="[Unidad Generacion].[Capacidad Efectiva por Defecto].[All]" dimensionUniqueName="[Unidad Generacion]" displayFolder="" count="0" unbalanced="0"/>
    <cacheHierarchy uniqueName="[Unidad Generacion].[Clasificación]" caption="Clasificación" attribute="1" defaultMemberUniqueName="[Unidad Generacion].[Clasificación].[All]" allUniqueName="[Unidad Generacion].[Clasificación].[All]" dimensionUniqueName="[Unidad Generacion]" displayFolder="" count="0" unbalanced="0"/>
    <cacheHierarchy uniqueName="[Unidad Generacion].[Codigo Submercado Generación]" caption="Codigo Submercado Generación" attribute="1" defaultMemberUniqueName="[Unidad Generacion].[Codigo Submercado Generación].[All]" allUniqueName="[Unidad Generacion].[Codigo Submercado Generación].[All]" dimensionUniqueName="[Unidad Generacion]" displayFolder="" count="0" unbalanced="0"/>
    <cacheHierarchy uniqueName="[Unidad Generacion].[Codigo Unidad]" caption="Codigo Unidad" attribute="1" defaultMemberUniqueName="[Unidad Generacion].[Codigo Unidad].[All]" allUniqueName="[Unidad Generacion].[Codigo Unidad].[All]" dimensionUniqueName="[Unidad Generacion]" displayFolder="" count="0" unbalanced="0"/>
    <cacheHierarchy uniqueName="[Unidad Generacion].[Combustible por Defecto]" caption="Combustible por Defecto" attribute="1" defaultMemberUniqueName="[Unidad Generacion].[Combustible por Defecto].[All]" allUniqueName="[Unidad Generacion].[Combustible por Defecto].[All]" dimensionUniqueName="[Unidad Generacion]" displayFolder="" count="0" unbalanced="0"/>
    <cacheHierarchy uniqueName="[Unidad Generacion].[Es Menor]" caption="Es Menor" attribute="1" defaultMemberUniqueName="[Unidad Generacion].[Es Menor].[All]" allUniqueName="[Unidad Generacion].[Es Menor].[All]" dimensionUniqueName="[Unidad Generacion]" displayFolder="" count="0" unbalanced="0"/>
    <cacheHierarchy uniqueName="[Unidad Generacion].[Estado Unidad]" caption="Estado Unidad" attribute="1" defaultMemberUniqueName="[Unidad Generacion].[Estado Unidad].[All]" allUniqueName="[Unidad Generacion].[Estado Unidad].[All]" dimensionUniqueName="[Unidad Generacion]" displayFolder="" count="0" unbalanced="0"/>
    <cacheHierarchy uniqueName="[Unidad Generacion].[Factor Conversion por Defecto]" caption="Factor Conversion por Defecto" attribute="1" defaultMemberUniqueName="[Unidad Generacion].[Factor Conversion por Defecto].[All]" allUniqueName="[Unidad Generacion].[Factor Conversion por Defecto].[All]" dimensionUniqueName="[Unidad Generacion]" displayFolder="" count="0" unbalanced="0"/>
    <cacheHierarchy uniqueName="[Unidad Generacion].[Fecha Operación]" caption="Fecha Operación" attribute="1" defaultMemberUniqueName="[Unidad Generacion].[Fecha Operación].[All]" allUniqueName="[Unidad Generacion].[Fecha Operación].[All]" dimensionUniqueName="[Unidad Generacion]" displayFolder="" count="0" unbalanced="0"/>
    <cacheHierarchy uniqueName="[Unidad Generacion].[Jerarquía Recurso Generación]" caption="Jerarquía Recurso Generación" defaultMemberUniqueName="[Unidad Generacion].[Jerarquía Recurso Generación].[All]" allUniqueName="[Unidad Generacion].[Jerarquía Recurso Generación].[All]" dimensionUniqueName="[Unidad Generacion]" displayFolder="" count="3" unbalanced="0"/>
    <cacheHierarchy uniqueName="[Unidad Generacion].[Tipo Combustible]" caption="Tipo Combustible" attribute="1" defaultMemberUniqueName="[Unidad Generacion].[Tipo Combustible].[All]" allUniqueName="[Unidad Generacion].[Tipo Combustible].[All]" dimensionUniqueName="[Unidad Generacion]" displayFolder="" count="0" unbalanced="0"/>
    <cacheHierarchy uniqueName="[Unidad Generacion].[Tipo Despacho]" caption="Tipo Despacho" attribute="1" defaultMemberUniqueName="[Unidad Generacion].[Tipo Despacho].[All]" allUniqueName="[Unidad Generacion].[Tipo Despacho].[All]" dimensionUniqueName="[Unidad Generacion]" displayFolder="" count="0" unbalanced="0"/>
    <cacheHierarchy uniqueName="[Unidad Generacion].[Tipo Generación]" caption="Tipo Generación" attribute="1" defaultMemberUniqueName="[Unidad Generacion].[Tipo Generación].[All]" allUniqueName="[Unidad Generacion].[Tipo Generación].[All]" dimensionUniqueName="[Unidad Generacion]" displayFolder="" count="0" unbalanced="0"/>
    <cacheHierarchy uniqueName="[Unidad Generacion].[Unidad]" caption="Unidad" attribute="1" defaultMemberUniqueName="[Unidad Generacion].[Unidad].[All]" allUniqueName="[Unidad Generacion].[Unidad].[All]" dimensionUniqueName="[Unidad Generacion]" displayFolder="" count="0" unbalanced="0"/>
    <cacheHierarchy uniqueName="[Vendedor].[Codigo Vendedor]" caption="Codigo Vendedor" attribute="1" defaultMemberUniqueName="[Vendedor].[Codigo Vendedor].[All]" allUniqueName="[Vendedor].[Codigo Vendedor].[All]" dimensionUniqueName="[Vendedor]" displayFolder="" count="0" unbalanced="0"/>
    <cacheHierarchy uniqueName="[Vendedor].[Nombre Vendedor]" caption="Nombre Vendedor" attribute="1" defaultMemberUniqueName="[Vendedor].[Nombre Vendedor].[All]" allUniqueName="[Vendedor].[Nombre Vendedor].[All]" dimensionUniqueName="[Vendedor]" displayFolder="" count="0" unbalanced="0"/>
    <cacheHierarchy uniqueName="[Vendedor].[Tipo Vendedor]" caption="Tipo Vendedor" attribute="1" defaultMemberUniqueName="[Vendedor].[Tipo Vendedor].[All]" allUniqueName="[Vendedor].[Tipo Vendedor].[All]" dimensionUniqueName="[Vendedor]" displayFolder="" count="0" unbalanced="0"/>
    <cacheHierarchy uniqueName="[Versión].[Version]" caption="Versión.Version" attribute="1" defaultMemberUniqueName="[Versión].[Version].[All]" allUniqueName="[Versión].[Version].[All]" dimensionUniqueName="[Versión]" displayFolder="" count="0" unbalanced="0"/>
    <cacheHierarchy uniqueName="[Versiones].[Version]" caption="Versiones.Version" attribute="1" defaultMemberUniqueName="[Versiones].[Version].[All]" allUniqueName="[Versiones].[Version].[All]" dimensionUniqueName="[Versiones]" displayFolder="" count="0" unbalanced="0"/>
    <cacheHierarchy uniqueName="[VersionLAC].[Versión]" caption="Versión" attribute="1" defaultMemberUniqueName="[VersionLAC].[Versión].[All]" allUniqueName="[VersionLAC].[Versión].[All]" dimensionUniqueName="[VersionLAC]" displayFolder="" count="0" unbalanced="0"/>
    <cacheHierarchy uniqueName="[Volumen].[Unidad Volumen]" caption="Unidad Volumen" attribute="1" keyAttribute="1" defaultMemberUniqueName="[Volumen].[Unidad Volumen].&amp;[1]" allUniqueName="[Volumen].[Unidad Volumen].[All]" dimensionUniqueName="[Volumen]" displayFolder="" count="0" unbalanced="0"/>
    <cacheHierarchy uniqueName="[Agente].[Actividades Agente]" caption="Actividades Agente" attribute="1" defaultMemberUniqueName="[Agente].[Actividades Agente].[All]" allUniqueName="[Agente].[Actividades Agente].[All]" dimensionUniqueName="[Agente]" displayFolder="" count="0" unbalanced="0" hidden="1"/>
    <cacheHierarchy uniqueName="[Agente].[Nombre Compañía]" caption="Nombre Compañía" attribute="1" defaultMemberUniqueName="[Agente].[Nombre Compañía].[All]" allUniqueName="[Agente].[Nombre Compañía].[All]" dimensionUniqueName="[Agente]" displayFolder="" count="0" unbalanced="0" hidden="1"/>
    <cacheHierarchy uniqueName="[Agente].[Sk Agente]" caption="Sk Agente" attribute="1" keyAttribute="1" defaultMemberUniqueName="[Agente].[Sk Agente].[All]" allUniqueName="[Agente].[Sk Agente].[All]" dimensionUniqueName="[Agente]" displayFolder="" count="0" unbalanced="0" hidden="1"/>
    <cacheHierarchy uniqueName="[Agente].[Sk Compania]" caption="Sk Compania" attribute="1" defaultMemberUniqueName="[Agente].[Sk Compania].[All]" allUniqueName="[Agente].[Sk Compania].[All]" dimensionUniqueName="[Agente]" displayFolder="" count="0" unbalanced="0" hidden="1"/>
    <cacheHierarchy uniqueName="[Agente Comercializador].[Actividad]" caption="Actividad" attribute="1" defaultMemberUniqueName="[Agente Comercializador].[Actividad].[All]" allUniqueName="[Agente Comercializador].[Actividad].[All]" dimensionUniqueName="[Agente Comercializador]" displayFolder="" count="0" unbalanced="0" hidden="1"/>
    <cacheHierarchy uniqueName="[Agente Comercializador].[Nombre Compañía Comercializador]" caption="Nombre Compañía Comercializador" attribute="1" defaultMemberUniqueName="[Agente Comercializador].[Nombre Compañía Comercializador].[All]" allUniqueName="[Agente Comercializador].[Nombre Compañía Comercializador].[All]" dimensionUniqueName="[Agente Comercializador]" displayFolder="" count="0" unbalanced="0" hidden="1"/>
    <cacheHierarchy uniqueName="[Agente Comercializador].[Sigla Comercializador]" caption="Sigla Comercializador" attribute="1" defaultMemberUniqueName="[Agente Comercializador].[Sigla Comercializador].[All]" allUniqueName="[Agente Comercializador].[Sigla Comercializador].[All]" dimensionUniqueName="[Agente Comercializador]" displayFolder="" count="0" unbalanced="0" hidden="1"/>
    <cacheHierarchy uniqueName="[Agente Comercializador].[Sk Agente]" caption="Sk Agente" attribute="1" keyAttribute="1" defaultMemberUniqueName="[Agente Comercializador].[Sk Agente].[All]" allUniqueName="[Agente Comercializador].[Sk Agente].[All]" dimensionUniqueName="[Agente Comercializador]" displayFolder="" count="0" unbalanced="0" hidden="1"/>
    <cacheHierarchy uniqueName="[Agente Comercializador].[Sk Compania]" caption="Sk Compania" attribute="1" defaultMemberUniqueName="[Agente Comercializador].[Sk Compania].[All]" allUniqueName="[Agente Comercializador].[Sk Compania].[All]" dimensionUniqueName="[Agente Comercializador]" displayFolder="" count="0" unbalanced="0" hidden="1"/>
    <cacheHierarchy uniqueName="[Agente Distribuidor].[Actividad]" caption="Actividad" attribute="1" defaultMemberUniqueName="[Agente Distribuidor].[Actividad].[All]" allUniqueName="[Agente Distribuidor].[Actividad].[All]" dimensionUniqueName="[Agente Distribuidor]" displayFolder="" count="0" unbalanced="0" hidden="1"/>
    <cacheHierarchy uniqueName="[Agente Distribuidor].[Nombre Compañía Distribuidor]" caption="Nombre Compañía Distribuidor" attribute="1" defaultMemberUniqueName="[Agente Distribuidor].[Nombre Compañía Distribuidor].[All]" allUniqueName="[Agente Distribuidor].[Nombre Compañía Distribuidor].[All]" dimensionUniqueName="[Agente Distribuidor]" displayFolder="" count="0" unbalanced="0" hidden="1"/>
    <cacheHierarchy uniqueName="[Agente Distribuidor].[Sigla Distribuidor]" caption="Sigla Distribuidor" attribute="1" defaultMemberUniqueName="[Agente Distribuidor].[Sigla Distribuidor].[All]" allUniqueName="[Agente Distribuidor].[Sigla Distribuidor].[All]" dimensionUniqueName="[Agente Distribuidor]" displayFolder="" count="0" unbalanced="0" hidden="1"/>
    <cacheHierarchy uniqueName="[Agente Distribuidor].[Sk Agente]" caption="Sk Agente" attribute="1" keyAttribute="1" defaultMemberUniqueName="[Agente Distribuidor].[Sk Agente].[All]" allUniqueName="[Agente Distribuidor].[Sk Agente].[All]" dimensionUniqueName="[Agente Distribuidor]" displayFolder="" count="0" unbalanced="0" hidden="1"/>
    <cacheHierarchy uniqueName="[Agente Distribuidor].[Sk Compania]" caption="Sk Compania" attribute="1" defaultMemberUniqueName="[Agente Distribuidor].[Sk Compania].[All]" allUniqueName="[Agente Distribuidor].[Sk Compania].[All]" dimensionUniqueName="[Agente Distribuidor]" displayFolder="" count="0" unbalanced="0" hidden="1"/>
    <cacheHierarchy uniqueName="[Causa].[Desc Causa]" caption="Desc Causa" attribute="1" defaultMemberUniqueName="[Causa].[Desc Causa].[All]" allUniqueName="[Causa].[Desc Causa].[All]" dimensionUniqueName="[Causa]" displayFolder="" count="0" unbalanced="0" hidden="1"/>
    <cacheHierarchy uniqueName="[Causa].[Sk Causa]" caption="Sk Causa" attribute="1" keyAttribute="1" defaultMemberUniqueName="[Causa].[Sk Causa].[All]" allUniqueName="[Causa].[Sk Causa].[All]" dimensionUniqueName="[Causa]" displayFolder="" count="0" unbalanced="0" hidden="1"/>
    <cacheHierarchy uniqueName="[Causa Dna-Suceso].[Anoreg]" caption="Anoreg" attribute="1" defaultMemberUniqueName="[Causa Dna-Suceso].[Anoreg].[All]" allUniqueName="[Causa Dna-Suceso].[Anoreg].[All]" dimensionUniqueName="[Causa Dna-Suceso]" displayFolder="" count="0" unbalanced="0" hidden="1"/>
    <cacheHierarchy uniqueName="[Causa Dna-Suceso].[Causa Dna]" caption="Causa Dna" attribute="1" defaultMemberUniqueName="[Causa Dna-Suceso].[Causa Dna].[All]" allUniqueName="[Causa Dna-Suceso].[Causa Dna].[All]" dimensionUniqueName="[Causa Dna-Suceso]" displayFolder="" count="0" unbalanced="0" hidden="1"/>
    <cacheHierarchy uniqueName="[Causa Dna-Suceso].[Código Suceso]" caption="Código Suceso" attribute="1" defaultMemberUniqueName="[Causa Dna-Suceso].[Código Suceso].[All]" allUniqueName="[Causa Dna-Suceso].[Código Suceso].[All]" dimensionUniqueName="[Causa Dna-Suceso]" displayFolder="" count="0" unbalanced="0" hidden="1"/>
    <cacheHierarchy uniqueName="[Causa Dna-Suceso].[Descripción Suceso]" caption="Descripción Suceso" attribute="1" defaultMemberUniqueName="[Causa Dna-Suceso].[Descripción Suceso].[All]" allUniqueName="[Causa Dna-Suceso].[Descripción Suceso].[All]" dimensionUniqueName="[Causa Dna-Suceso]" displayFolder="" count="0" unbalanced="0" hidden="1"/>
    <cacheHierarchy uniqueName="[Causa Dna-Suceso].[Fch Registro]" caption="Fch Registro" attribute="1" defaultMemberUniqueName="[Causa Dna-Suceso].[Fch Registro].[All]" allUniqueName="[Causa Dna-Suceso].[Fch Registro].[All]" dimensionUniqueName="[Causa Dna-Suceso]" displayFolder="" count="0" unbalanced="0" hidden="1"/>
    <cacheHierarchy uniqueName="[Causa Dna-Suceso].[Fecha Suceso]" caption="Fecha Suceso" attribute="1" defaultMemberUniqueName="[Causa Dna-Suceso].[Fecha Suceso].[All]" allUniqueName="[Causa Dna-Suceso].[Fecha Suceso].[All]" dimensionUniqueName="[Causa Dna-Suceso]" displayFolder="" count="0" unbalanced="0" hidden="1"/>
    <cacheHierarchy uniqueName="[Causa Dna-Suceso].[Mesreg]" caption="Mesreg" attribute="1" defaultMemberUniqueName="[Causa Dna-Suceso].[Mesreg].[All]" allUniqueName="[Causa Dna-Suceso].[Mesreg].[All]" dimensionUniqueName="[Causa Dna-Suceso]" displayFolder="" count="0" unbalanced="0" hidden="1"/>
    <cacheHierarchy uniqueName="[Causa Dna-Suceso].[Sk Suceso]" caption="Sk Suceso" attribute="1" keyAttribute="1" defaultMemberUniqueName="[Causa Dna-Suceso].[Sk Suceso].[All]" allUniqueName="[Causa Dna-Suceso].[Sk Suceso].[All]" dimensionUniqueName="[Causa Dna-Suceso]" displayFolder="" count="0" unbalanced="0" hidden="1"/>
    <cacheHierarchy uniqueName="[Causa Dna-Suceso].[Tipo Suceso]" caption="Tipo Suceso" attribute="1" defaultMemberUniqueName="[Causa Dna-Suceso].[Tipo Suceso].[All]" allUniqueName="[Causa Dna-Suceso].[Tipo Suceso].[All]" dimensionUniqueName="[Causa Dna-Suceso]" displayFolder="" count="0" unbalanced="0" hidden="1"/>
    <cacheHierarchy uniqueName="[Causa Dna-Suceso].[Unidad Magnitud Suceso]" caption="Unidad Magnitud Suceso" attribute="1" defaultMemberUniqueName="[Causa Dna-Suceso].[Unidad Magnitud Suceso].[All]" allUniqueName="[Causa Dna-Suceso].[Unidad Magnitud Suceso].[All]" dimensionUniqueName="[Causa Dna-Suceso]" displayFolder="" count="0" unbalanced="0" hidden="1"/>
    <cacheHierarchy uniqueName="[CIIU].[ID Codigo CIIU]" caption="ID Codigo CIIU" attribute="1" defaultMemberUniqueName="[CIIU].[ID Codigo CIIU].[All]" allUniqueName="[CIIU].[ID Codigo CIIU].[All]" dimensionUniqueName="[CIIU]" displayFolder="" count="0" unbalanced="0" hidden="1"/>
    <cacheHierarchy uniqueName="[CIIU].[Sk Ciiu]" caption="Sk Ciiu" attribute="1" keyAttribute="1" defaultMemberUniqueName="[CIIU].[Sk Ciiu].[All]" allUniqueName="[CIIU].[Sk Ciiu].[All]" dimensionUniqueName="[CIIU]" displayFolder="" count="0" unbalanced="0" hidden="1"/>
    <cacheHierarchy uniqueName="[CIIU].[SubActividad CIIU]" caption="SubActividad CIIU" attribute="1" defaultMemberUniqueName="[CIIU].[SubActividad CIIU].[All]" allUniqueName="[CIIU].[SubActividad CIIU].[All]" dimensionUniqueName="[CIIU]" displayFolder="" count="0" unbalanced="0" hidden="1"/>
    <cacheHierarchy uniqueName="[Clasificacion Causa].[Sk Causa Dna]" caption="Sk Causa Dna" attribute="1" keyAttribute="1" defaultMemberUniqueName="[Clasificacion Causa].[Sk Causa Dna].[All]" allUniqueName="[Clasificacion Causa].[Sk Causa Dna].[All]" dimensionUniqueName="[Clasificacion Causa]" displayFolder="" count="0" unbalanced="0" hidden="1"/>
    <cacheHierarchy uniqueName="[Combustible].[Codigo Combustible]" caption="Codigo Combustible" attribute="1" defaultMemberUniqueName="[Combustible].[Codigo Combustible].[All]" allUniqueName="[Combustible].[Codigo Combustible].[All]" dimensionUniqueName="[Combustible]" displayFolder="" count="0" unbalanced="0" hidden="1"/>
    <cacheHierarchy uniqueName="[Compania].[Sk Compania]" caption="Sk Compania" attribute="1" keyAttribute="1" defaultMemberUniqueName="[Compania].[Sk Compania].[All]" allUniqueName="[Compania].[Sk Compania].[All]" dimensionUniqueName="[Compania]" displayFolder="" count="0" unbalanced="0" hidden="1"/>
    <cacheHierarchy uniqueName="[Comprador].[skComprador]" caption="skComprador" attribute="1" keyAttribute="1" defaultMemberUniqueName="[Comprador].[skComprador].[All]" allUniqueName="[Comprador].[skComprador].[All]" dimensionUniqueName="[Comprador]" displayFolder="" count="0" unbalanced="0" hidden="1"/>
    <cacheHierarchy uniqueName="[Contratos].[Año Fin]" caption="Año Fin" attribute="1" defaultMemberUniqueName="[Contratos].[Año Fin].[All]" allUniqueName="[Contratos].[Año Fin].[All]" dimensionUniqueName="[Contratos]" displayFolder="" count="0" unbalanced="0" hidden="1"/>
    <cacheHierarchy uniqueName="[Contratos].[Año Inicio]" caption="Año Inicio" attribute="1" defaultMemberUniqueName="[Contratos].[Año Inicio].[All]" allUniqueName="[Contratos].[Año Inicio].[All]" dimensionUniqueName="[Contratos]" displayFolder="" count="0" unbalanced="0" hidden="1"/>
    <cacheHierarchy uniqueName="[Contratos].[Año Registro]" caption="Año Registro" attribute="1" defaultMemberUniqueName="[Contratos].[Año Registro].[All]" allUniqueName="[Contratos].[Año Registro].[All]" dimensionUniqueName="[Contratos]" displayFolder="" count="0" unbalanced="0" hidden="1"/>
    <cacheHierarchy uniqueName="[Contratos].[ContratoID]" caption="ContratoID" attribute="1" defaultMemberUniqueName="[Contratos].[ContratoID].[All]" allUniqueName="[Contratos].[ContratoID].[All]" dimensionUniqueName="[Contratos]" displayFolder="" count="0" unbalanced="0" hidden="1"/>
    <cacheHierarchy uniqueName="[Contratos].[Fecha Fin]" caption="Fecha Fin" attribute="1" defaultMemberUniqueName="[Contratos].[Fecha Fin].[All]" allUniqueName="[Contratos].[Fecha Fin].[All]" dimensionUniqueName="[Contratos]" displayFolder="" count="0" unbalanced="0" hidden="1"/>
    <cacheHierarchy uniqueName="[Contratos].[Fecha Inicio]" caption="Fecha Inicio" attribute="1" defaultMemberUniqueName="[Contratos].[Fecha Inicio].[All]" allUniqueName="[Contratos].[Fecha Inicio].[All]" dimensionUniqueName="[Contratos]" displayFolder="" count="0" unbalanced="0" hidden="1"/>
    <cacheHierarchy uniqueName="[Contratos].[Fecha Registro]" caption="Fecha Registro" attribute="1" defaultMemberUniqueName="[Contratos].[Fecha Registro].[All]" allUniqueName="[Contratos].[Fecha Registro].[All]" dimensionUniqueName="[Contratos]" displayFolder="" count="0" unbalanced="0" hidden="1"/>
    <cacheHierarchy uniqueName="[Contratos].[Mes Fin]" caption="Mes Fin" attribute="1" defaultMemberUniqueName="[Contratos].[Mes Fin].[All]" allUniqueName="[Contratos].[Mes Fin].[All]" dimensionUniqueName="[Contratos]" displayFolder="" count="0" unbalanced="0" hidden="1"/>
    <cacheHierarchy uniqueName="[Contratos].[Mes Inicio]" caption="Mes Inicio" attribute="1" defaultMemberUniqueName="[Contratos].[Mes Inicio].[All]" allUniqueName="[Contratos].[Mes Inicio].[All]" dimensionUniqueName="[Contratos]" displayFolder="" count="0" unbalanced="0" hidden="1"/>
    <cacheHierarchy uniqueName="[Contratos].[Mes Registro]" caption="Mes Registro" attribute="1" defaultMemberUniqueName="[Contratos].[Mes Registro].[All]" allUniqueName="[Contratos].[Mes Registro].[All]" dimensionUniqueName="[Contratos]" displayFolder="" count="0" unbalanced="0" hidden="1"/>
    <cacheHierarchy uniqueName="[Contratos].[Sk Contrato]" caption="Sk Contrato" attribute="1" keyAttribute="1" defaultMemberUniqueName="[Contratos].[Sk Contrato].[All]" allUniqueName="[Contratos].[Sk Contrato].[All]" dimensionUniqueName="[Contratos]" displayFolder="" count="0" unbalanced="0" hidden="1"/>
    <cacheHierarchy uniqueName="[Contratos].[Tipo Contrato]" caption="Tipo Contrato" attribute="1" defaultMemberUniqueName="[Contratos].[Tipo Contrato].[All]" allUniqueName="[Contratos].[Tipo Contrato].[All]" dimensionUniqueName="[Contratos]" displayFolder="" count="0" unbalanced="0" hidden="1"/>
    <cacheHierarchy uniqueName="[Contratos].[Tipo Tarifa]" caption="Tipo Tarifa" attribute="1" defaultMemberUniqueName="[Contratos].[Tipo Tarifa].[All]" allUniqueName="[Contratos].[Tipo Tarifa].[All]" dimensionUniqueName="[Contratos]" displayFolder="" count="0" unbalanced="0" hidden="1"/>
    <cacheHierarchy uniqueName="[DimControlUsuario].[Grupo Usuario]" caption="Grupo Usuario" attribute="1" defaultMemberUniqueName="[DimControlUsuario].[Grupo Usuario].[All]" allUniqueName="[DimControlUsuario].[Grupo Usuario].[All]" dimensionUniqueName="[DimControlUsuario]" displayFolder="" count="0" unbalanced="0" hidden="1"/>
    <cacheHierarchy uniqueName="[DimControlUsuario].[Login Usuario]" caption="Login Usuario" attribute="1" defaultMemberUniqueName="[DimControlUsuario].[Login Usuario].[All]" allUniqueName="[DimControlUsuario].[Login Usuario].[All]" dimensionUniqueName="[DimControlUsuario]" displayFolder="" count="0" unbalanced="0" hidden="1"/>
    <cacheHierarchy uniqueName="[DimControlUsuario].[Nombre Usuario]" caption="Nombre Usuario" attribute="1" defaultMemberUniqueName="[DimControlUsuario].[Nombre Usuario].[All]" allUniqueName="[DimControlUsuario].[Nombre Usuario].[All]" dimensionUniqueName="[DimControlUsuario]" displayFolder="" count="0" unbalanced="0" hidden="1"/>
    <cacheHierarchy uniqueName="[DimControlUsuario].[Sk Usuario]" caption="Sk Usuario" attribute="1" keyAttribute="1" defaultMemberUniqueName="[DimControlUsuario].[Sk Usuario].[All]" allUniqueName="[DimControlUsuario].[Sk Usuario].[All]" dimensionUniqueName="[DimControlUsuario]" displayFolder="" count="0" unbalanced="0" hidden="1"/>
    <cacheHierarchy uniqueName="[Embalse].[Código Embalse]" caption="Código Embalse" attribute="1" defaultMemberUniqueName="[Embalse].[Código Embalse].[All]" allUniqueName="[Embalse].[Código Embalse].[All]" dimensionUniqueName="[Embalse]" displayFolder="" count="0" unbalanced="0" hidden="1"/>
    <cacheHierarchy uniqueName="[Embalse].[Sk Embalse]" caption="Sk Embalse" attribute="1" keyAttribute="1" defaultMemberUniqueName="[Embalse].[Sk Embalse].[All]" allUniqueName="[Embalse].[Sk Embalse].[All]" dimensionUniqueName="[Embalse]" displayFolder="" count="0" unbalanced="0" hidden="1"/>
    <cacheHierarchy uniqueName="[Enlace].[EnlaceID]" caption="EnlaceID" attribute="1" defaultMemberUniqueName="[Enlace].[EnlaceID].[All]" allUniqueName="[Enlace].[EnlaceID].[All]" dimensionUniqueName="[Enlace]" displayFolder="" count="0" unbalanced="0" hidden="1"/>
    <cacheHierarchy uniqueName="[Enlace].[Sk Agente]" caption="Sk Agente" attribute="1" defaultMemberUniqueName="[Enlace].[Sk Agente].[All]" allUniqueName="[Enlace].[Sk Agente].[All]" dimensionUniqueName="[Enlace]" displayFolder="" count="0" unbalanced="0" hidden="1"/>
    <cacheHierarchy uniqueName="[Enlace].[skEnlace]" caption="skEnlace" attribute="1" keyAttribute="1" defaultMemberUniqueName="[Enlace].[skEnlace].[All]" allUniqueName="[Enlace].[skEnlace].[All]" dimensionUniqueName="[Enlace]" displayFolder="" count="0" unbalanced="0" hidden="1"/>
    <cacheHierarchy uniqueName="[Geografía].[Codigo Area]" caption="Codigo Area" attribute="1" defaultMemberUniqueName="[Geografía].[Codigo Area].[All]" allUniqueName="[Geografía].[Codigo Area].[All]" dimensionUniqueName="[Geografía]" displayFolder="" count="0" unbalanced="0" hidden="1"/>
    <cacheHierarchy uniqueName="[Geografía].[Codigo Departamento]" caption="Codigo Departamento" attribute="1" defaultMemberUniqueName="[Geografía].[Codigo Departamento].[All]" allUniqueName="[Geografía].[Codigo Departamento].[All]" dimensionUniqueName="[Geografía]" displayFolder="" count="0" unbalanced="0" hidden="1"/>
    <cacheHierarchy uniqueName="[Geografía].[Codigo Pais]" caption="Codigo Pais" attribute="1" defaultMemberUniqueName="[Geografía].[Codigo Pais].[All]" allUniqueName="[Geografía].[Codigo Pais].[All]" dimensionUniqueName="[Geografía]" displayFolder="" count="0" unbalanced="0" hidden="1"/>
    <cacheHierarchy uniqueName="[Geografía].[Codigo Region Hidrologica]" caption="Codigo Region Hidrologica" attribute="1" defaultMemberUniqueName="[Geografía].[Codigo Region Hidrologica].[All]" allUniqueName="[Geografía].[Codigo Region Hidrologica].[All]" dimensionUniqueName="[Geografía]" displayFolder="" count="0" unbalanced="0" hidden="1"/>
    <cacheHierarchy uniqueName="[Geografía].[Codigo Subarea]" caption="Codigo Subarea" attribute="1" defaultMemberUniqueName="[Geografía].[Codigo Subarea].[All]" allUniqueName="[Geografía].[Codigo Subarea].[All]" dimensionUniqueName="[Geografía]" displayFolder="" count="0" unbalanced="0" hidden="1"/>
    <cacheHierarchy uniqueName="[Geografía].[Jerarquia Area]" caption="Jerarquia Area" attribute="1" defaultMemberUniqueName="[Geografía].[Jerarquia Area].[All]" allUniqueName="[Geografía].[Jerarquia Area].[All]" dimensionUniqueName="[Geografía]" displayFolder="" count="0" unbalanced="0" hidden="1"/>
    <cacheHierarchy uniqueName="[Geografía].[Jerarquia Departamento]" caption="Jerarquia Departamento" attribute="1" defaultMemberUniqueName="[Geografía].[Jerarquia Departamento].[All]" allUniqueName="[Geografía].[Jerarquia Departamento].[All]" dimensionUniqueName="[Geografía]" displayFolder="" count="0" unbalanced="0" hidden="1"/>
    <cacheHierarchy uniqueName="[Geografía].[Jerarquia Municipio Geografia]" caption="Jerarquia Municipio Geografia" attribute="1" defaultMemberUniqueName="[Geografía].[Jerarquia Municipio Geografia].[All]" allUniqueName="[Geografía].[Jerarquia Municipio Geografia].[All]" dimensionUniqueName="[Geografía]" displayFolder="" count="0" unbalanced="0" hidden="1"/>
    <cacheHierarchy uniqueName="[Geografía].[Jerarquia Municipio Region]" caption="Jerarquia Municipio Region" attribute="1" defaultMemberUniqueName="[Geografía].[Jerarquia Municipio Region].[All]" allUniqueName="[Geografía].[Jerarquia Municipio Region].[All]" dimensionUniqueName="[Geografía]" displayFolder="" count="0" unbalanced="0" hidden="1"/>
    <cacheHierarchy uniqueName="[Geografía].[Jerarquia Region Hidrologica]" caption="Jerarquia Region Hidrologica" attribute="1" defaultMemberUniqueName="[Geografía].[Jerarquia Region Hidrologica].[All]" allUniqueName="[Geografía].[Jerarquia Region Hidrologica].[All]" dimensionUniqueName="[Geografía]" displayFolder="" count="0" unbalanced="0" hidden="1"/>
    <cacheHierarchy uniqueName="[Geografía].[Jerarquia Subarea]" caption="Jerarquia Subarea" attribute="1" defaultMemberUniqueName="[Geografía].[Jerarquia Subarea].[All]" allUniqueName="[Geografía].[Jerarquia Subarea].[All]" dimensionUniqueName="[Geografía]" displayFolder="" count="0" unbalanced="0" hidden="1"/>
    <cacheHierarchy uniqueName="[Geografía].[Sk Geografia]" caption="Sk Geografia" attribute="1" keyAttribute="1" defaultMemberUniqueName="[Geografía].[Sk Geografia].[All]" allUniqueName="[Geografía].[Sk Geografia].[All]" dimensionUniqueName="[Geografía]" displayFolder="" count="0" unbalanced="0" hidden="1"/>
    <cacheHierarchy uniqueName="[Mercado].[SkMercado]" caption="SkMercado" attribute="1" keyAttribute="1" defaultMemberUniqueName="[Mercado].[SkMercado].[All]" allUniqueName="[Mercado].[SkMercado].[All]" dimensionUniqueName="[Mercado]" displayFolder="" count="0" unbalanced="0" hidden="1"/>
    <cacheHierarchy uniqueName="[Mercado Comercializacion].[Sk Mercado Comercializacion]" caption="Sk Mercado Comercializacion" attribute="1" keyAttribute="1" defaultMemberUniqueName="[Mercado Comercializacion].[Sk Mercado Comercializacion].[All]" allUniqueName="[Mercado Comercializacion].[Sk Mercado Comercializacion].[All]" dimensionUniqueName="[Mercado Comercializacion]" displayFolder="" count="0" unbalanced="0" hidden="1"/>
    <cacheHierarchy uniqueName="[Permisos].[Diractivo]" caption="Diractivo" attribute="1" defaultMemberUniqueName="[Permisos].[Diractivo].[All]" allUniqueName="[Permisos].[Diractivo].[All]" dimensionUniqueName="[Permisos]" displayFolder="" count="0" unbalanced="0" hidden="1"/>
    <cacheHierarchy uniqueName="[Permisos].[s K Usuario Submercado]" caption="s K Usuario Submercado" attribute="1" keyAttribute="1" defaultMemberUniqueName="[Permisos].[s K Usuario Submercado].[All]" allUniqueName="[Permisos].[s K Usuario Submercado].[All]" dimensionUniqueName="[Permisos]" displayFolder="" count="0" unbalanced="0" hidden="1"/>
    <cacheHierarchy uniqueName="[Permisos].[Sk Agente]" caption="Sk Agente" attribute="1" defaultMemberUniqueName="[Permisos].[Sk Agente].[All]" allUniqueName="[Permisos].[Sk Agente].[All]" dimensionUniqueName="[Permisos]" displayFolder="" count="0" unbalanced="0" hidden="1"/>
    <cacheHierarchy uniqueName="[Recurso Generacion].[Codigo Agente Generación]" caption="Codigo Agente Generación" attribute="1" defaultMemberUniqueName="[Recurso Generacion].[Codigo Agente Generación].[All]" allUniqueName="[Recurso Generacion].[Codigo Agente Generación].[All]" dimensionUniqueName="[Recurso Generacion]" displayFolder="" count="0" unbalanced="0" hidden="1"/>
    <cacheHierarchy uniqueName="[Recurso Generacion].[Codigo MID Recurso]" caption="Codigo MID Recurso" attribute="1" defaultMemberUniqueName="[Recurso Generacion].[Codigo MID Recurso].[All]" allUniqueName="[Recurso Generacion].[Codigo MID Recurso].[All]" dimensionUniqueName="[Recurso Generacion]" displayFolder="" count="0" unbalanced="0" hidden="1"/>
    <cacheHierarchy uniqueName="[Recurso Generacion].[Compañia]" caption="Compañia" attribute="1" defaultMemberUniqueName="[Recurso Generacion].[Compañia].[All]" allUniqueName="[Recurso Generacion].[Compañia].[All]" dimensionUniqueName="[Recurso Generacion]" displayFolder="" count="0" unbalanced="0" hidden="1"/>
    <cacheHierarchy uniqueName="[Recurso Generacion].[Recurso Agente]" caption="Recurso Agente" attribute="1" defaultMemberUniqueName="[Recurso Generacion].[Recurso Agente].[All]" allUniqueName="[Recurso Generacion].[Recurso Agente].[All]" dimensionUniqueName="[Recurso Generacion]" displayFolder="" count="0" unbalanced="0" hidden="1"/>
    <cacheHierarchy uniqueName="[Recurso Generacion].[Sk Agente]" caption="Sk Agente" attribute="1" defaultMemberUniqueName="[Recurso Generacion].[Sk Agente].[All]" allUniqueName="[Recurso Generacion].[Sk Agente].[All]" dimensionUniqueName="[Recurso Generacion]" displayFolder="" count="0" unbalanced="0" hidden="1"/>
    <cacheHierarchy uniqueName="[Recurso Generacion].[Sk Combustible]" caption="Sk Combustible" attribute="1" defaultMemberUniqueName="[Recurso Generacion].[Sk Combustible].[All]" allUniqueName="[Recurso Generacion].[Sk Combustible].[All]" dimensionUniqueName="[Recurso Generacion]" displayFolder="" count="0" unbalanced="0" hidden="1"/>
    <cacheHierarchy uniqueName="[Recurso Generacion].[Sk Compania]" caption="Sk Compania" attribute="1" defaultMemberUniqueName="[Recurso Generacion].[Sk Compania].[All]" allUniqueName="[Recurso Generacion].[Sk Compania].[All]" dimensionUniqueName="[Recurso Generacion]" displayFolder="" count="0" unbalanced="0" hidden="1"/>
    <cacheHierarchy uniqueName="[Recurso Generacion].[Sk Recurso Generacion]" caption="Sk Recurso Generacion" attribute="1" keyAttribute="1" defaultMemberUniqueName="[Recurso Generacion].[Sk Recurso Generacion].[All]" allUniqueName="[Recurso Generacion].[Sk Recurso Generacion].[All]" dimensionUniqueName="[Recurso Generacion]" displayFolder="" count="0" unbalanced="0" hidden="1"/>
    <cacheHierarchy uniqueName="[Rio].[Código Río]" caption="Código Río" attribute="1" defaultMemberUniqueName="[Rio].[Código Río].[All]" allUniqueName="[Rio].[Código Río].[All]" dimensionUniqueName="[Rio]" displayFolder="" count="0" unbalanced="0" hidden="1"/>
    <cacheHierarchy uniqueName="[Rio].[SkRio]" caption="SkRio" attribute="1" keyAttribute="1" defaultMemberUniqueName="[Rio].[SkRio].[All]" allUniqueName="[Rio].[SkRio].[All]" dimensionUniqueName="[Rio]" displayFolder="" count="0" unbalanced="0" hidden="1"/>
    <cacheHierarchy uniqueName="[Submercado Consumo].[CIIU]" caption="CIIU" attribute="1" defaultMemberUniqueName="[Submercado Consumo].[CIIU].[All]" allUniqueName="[Submercado Consumo].[CIIU].[All]" dimensionUniqueName="[Submercado Consumo]" displayFolder="" count="0" unbalanced="0" hidden="1"/>
    <cacheHierarchy uniqueName="[Submercado Consumo].[Codigo SIC]" caption="Codigo SIC" attribute="1" defaultMemberUniqueName="[Submercado Consumo].[Codigo SIC].[All]" allUniqueName="[Submercado Consumo].[Codigo SIC].[All]" dimensionUniqueName="[Submercado Consumo]" displayFolder="" count="0" unbalanced="0" hidden="1"/>
    <cacheHierarchy uniqueName="[Submercado Consumo].[Mercado]" caption="Mercado" attribute="1" defaultMemberUniqueName="[Submercado Consumo].[Mercado].[All]" allUniqueName="[Submercado Consumo].[Mercado].[All]" dimensionUniqueName="[Submercado Consumo]" displayFolder="" count="0" unbalanced="0" hidden="1"/>
    <cacheHierarchy uniqueName="[Submercado Consumo].[Nombre Submercado]" caption="Nombre Submercado" attribute="1" defaultMemberUniqueName="[Submercado Consumo].[Nombre Submercado].[All]" allUniqueName="[Submercado Consumo].[Nombre Submercado].[All]" dimensionUniqueName="[Submercado Consumo]" displayFolder="" count="0" unbalanced="0" hidden="1"/>
    <cacheHierarchy uniqueName="[Submercado Consumo].[Sk Agente Comercializador]" caption="Sk Agente Comercializador" attribute="1" defaultMemberUniqueName="[Submercado Consumo].[Sk Agente Comercializador].[All]" allUniqueName="[Submercado Consumo].[Sk Agente Comercializador].[All]" dimensionUniqueName="[Submercado Consumo]" displayFolder="" count="0" unbalanced="0" hidden="1"/>
    <cacheHierarchy uniqueName="[Submercado Consumo].[Sk Agente Distribuidor]" caption="Sk Agente Distribuidor" attribute="1" defaultMemberUniqueName="[Submercado Consumo].[Sk Agente Distribuidor].[All]" allUniqueName="[Submercado Consumo].[Sk Agente Distribuidor].[All]" dimensionUniqueName="[Submercado Consumo]" displayFolder="" count="0" unbalanced="0" hidden="1"/>
    <cacheHierarchy uniqueName="[Submercado Consumo].[Sk CIIU]" caption="Sk CIIU" attribute="1" defaultMemberUniqueName="[Submercado Consumo].[Sk CIIU].[All]" allUniqueName="[Submercado Consumo].[Sk CIIU].[All]" dimensionUniqueName="[Submercado Consumo]" displayFolder="" count="0" unbalanced="0" hidden="1"/>
    <cacheHierarchy uniqueName="[Submercado Consumo].[Sk Submercado]" caption="Sk Submercado" attribute="1" keyAttribute="1" defaultMemberUniqueName="[Submercado Consumo].[Sk Submercado].[All]" allUniqueName="[Submercado Consumo].[Sk Submercado].[All]" dimensionUniqueName="[Submercado Consumo]" displayFolder="" count="0" unbalanced="0" hidden="1"/>
    <cacheHierarchy uniqueName="[Submercado Consumo].[Sub-Actividad]" caption="Sub-Actividad" attribute="1" defaultMemberUniqueName="[Submercado Consumo].[Sub-Actividad].[All]" allUniqueName="[Submercado Consumo].[Sub-Actividad].[All]" dimensionUniqueName="[Submercado Consumo]" displayFolder="" count="0" unbalanced="0" hidden="1"/>
    <cacheHierarchy uniqueName="[Tiempo].[#Día Jerarquia]" caption="#Día Jerarquia" attribute="1" time="1" defaultMemberUniqueName="[Tiempo].[#Día Jerarquia].[All]" allUniqueName="[Tiempo].[#Día Jerarquia].[All]" dimensionUniqueName="[Tiempo]" displayFolder="" count="0" unbalanced="0" hidden="1"/>
    <cacheHierarchy uniqueName="[Tiempo].[DíaJerarquia]" caption="DíaJerarquia" attribute="1" time="1" defaultMemberUniqueName="[Tiempo].[DíaJerarquia].[All]" allUniqueName="[Tiempo].[DíaJerarquia].[All]" dimensionUniqueName="[Tiempo]" displayFolder="" count="0" unbalanced="0" hidden="1"/>
    <cacheHierarchy uniqueName="[Tiempo].[EstaciónJerarquia]" caption="EstaciónJerarquia" attribute="1" time="1" defaultMemberUniqueName="[Tiempo].[EstaciónJerarquia].[All]" allUniqueName="[Tiempo].[EstaciónJerarquia].[All]" dimensionUniqueName="[Tiempo]" displayFolder="" count="0" unbalanced="0" hidden="1"/>
    <cacheHierarchy uniqueName="[Tiempo].[HoraJerarquia]" caption="HoraJerarquia" attribute="1" time="1" defaultMemberUniqueName="[Tiempo].[HoraJerarquia].[All]" allUniqueName="[Tiempo].[HoraJerarquia].[All]" dimensionUniqueName="[Tiempo]" displayFolder="" count="0" unbalanced="0" hidden="1"/>
    <cacheHierarchy uniqueName="[Tiempo].[MesJerarquias]" caption="MesJerarquias" attribute="1" time="1" defaultMemberUniqueName="[Tiempo].[MesJerarquias].[All]" allUniqueName="[Tiempo].[MesJerarquias].[All]" dimensionUniqueName="[Tiempo]" displayFolder="" count="0" unbalanced="0" hidden="1"/>
    <cacheHierarchy uniqueName="[Tiempo].[PeriodoJerarquia]" caption="PeriodoJerarquia" attribute="1" time="1" defaultMemberUniqueName="[Tiempo].[PeriodoJerarquia].[All]" allUniqueName="[Tiempo].[PeriodoJerarquia].[All]" dimensionUniqueName="[Tiempo]" displayFolder="" count="0" unbalanced="0" hidden="1"/>
    <cacheHierarchy uniqueName="[Tiempo].[Semana]" caption="Semana" attribute="1" time="1" defaultMemberUniqueName="[Tiempo].[Semana].[All]" allUniqueName="[Tiempo].[Semana].[All]" dimensionUniqueName="[Tiempo]" displayFolder="" count="0" unbalanced="0" hidden="1"/>
    <cacheHierarchy uniqueName="[Tiempo].[SemestreJerarquia]" caption="SemestreJerarquia" attribute="1" time="1" defaultMemberUniqueName="[Tiempo].[SemestreJerarquia].[All]" allUniqueName="[Tiempo].[SemestreJerarquia].[All]" dimensionUniqueName="[Tiempo]" displayFolder="" count="0" unbalanced="0" hidden="1"/>
    <cacheHierarchy uniqueName="[Tiempo].[Sk Tiempo]" caption="Sk Tiempo" attribute="1" time="1" keyAttribute="1" defaultMemberUniqueName="[Tiempo].[Sk Tiempo].[All]" allUniqueName="[Tiempo].[Sk Tiempo].[All]" dimensionUniqueName="[Tiempo]" displayFolder="" count="0" memberValueDatatype="3" unbalanced="0" hidden="1"/>
    <cacheHierarchy uniqueName="[Tiempo].[Tiempo Id TRM]" caption="Tiempo Id TRM" attribute="1" time="1" defaultMemberUniqueName="[Tiempo].[Tiempo Id TRM].[All]" allUniqueName="[Tiempo].[Tiempo Id TRM].[All]" dimensionUniqueName="[Tiempo]" displayFolder="" count="0" unbalanced="0" hidden="1"/>
    <cacheHierarchy uniqueName="[Tiempo].[TipoDiaJerarquia]" caption="TipoDiaJerarquia" attribute="1" time="1" defaultMemberUniqueName="[Tiempo].[TipoDiaJerarquia].[All]" allUniqueName="[Tiempo].[TipoDiaJerarquia].[All]" dimensionUniqueName="[Tiempo]" displayFolder="" count="0" unbalanced="0" hidden="1"/>
    <cacheHierarchy uniqueName="[Tiempo].[TrimestreJerarquia]" caption="TrimestreJerarquia" attribute="1" time="1" defaultMemberUniqueName="[Tiempo].[TrimestreJerarquia].[All]" allUniqueName="[Tiempo].[TrimestreJerarquia].[All]" dimensionUniqueName="[Tiempo]" displayFolder="" count="0" unbalanced="0" hidden="1"/>
    <cacheHierarchy uniqueName="[Unidad Generacion].[Recurso Generación]" caption="Recurso Generación" attribute="1" defaultMemberUniqueName="[Unidad Generacion].[Recurso Generación].[All]" allUniqueName="[Unidad Generacion].[Recurso Generación].[All]" dimensionUniqueName="[Unidad Generacion]" displayFolder="" count="0" unbalanced="0" hidden="1"/>
    <cacheHierarchy uniqueName="[Unidad Generacion].[Sk Agente]" caption="Sk Agente" attribute="1" defaultMemberUniqueName="[Unidad Generacion].[Sk Agente].[All]" allUniqueName="[Unidad Generacion].[Sk Agente].[All]" dimensionUniqueName="[Unidad Generacion]" displayFolder="" count="0" unbalanced="0" hidden="1"/>
    <cacheHierarchy uniqueName="[Unidad Generacion].[Sk Combustible]" caption="Sk Combustible" attribute="1" defaultMemberUniqueName="[Unidad Generacion].[Sk Combustible].[All]" allUniqueName="[Unidad Generacion].[Sk Combustible].[All]" dimensionUniqueName="[Unidad Generacion]" displayFolder="" count="0" unbalanced="0" hidden="1"/>
    <cacheHierarchy uniqueName="[Unidad Generacion].[Sk Compania]" caption="Sk Compania" attribute="1" defaultMemberUniqueName="[Unidad Generacion].[Sk Compania].[All]" allUniqueName="[Unidad Generacion].[Sk Compania].[All]" dimensionUniqueName="[Unidad Generacion]" displayFolder="" count="0" unbalanced="0" hidden="1"/>
    <cacheHierarchy uniqueName="[Unidad Generacion].[Sk Unidad Generacion]" caption="Sk Unidad Generacion" attribute="1" keyAttribute="1" defaultMemberUniqueName="[Unidad Generacion].[Sk Unidad Generacion].[All]" allUniqueName="[Unidad Generacion].[Sk Unidad Generacion].[All]" dimensionUniqueName="[Unidad Generacion]" displayFolder="" count="0" unbalanced="0" hidden="1"/>
    <cacheHierarchy uniqueName="[Unidad Generacion].[Unidad Generación]" caption="Unidad Generación" attribute="1" defaultMemberUniqueName="[Unidad Generacion].[Unidad Generación].[All]" allUniqueName="[Unidad Generacion].[Unidad Generación].[All]" dimensionUniqueName="[Unidad Generacion]" displayFolder="" count="0" unbalanced="0" hidden="1"/>
    <cacheHierarchy uniqueName="[Vendedor].[SK Vendedor]" caption="SK Vendedor" attribute="1" keyAttribute="1" defaultMemberUniqueName="[Vendedor].[SK Vendedor].[All]" allUniqueName="[Vendedor].[SK Vendedor].[All]" dimensionUniqueName="[Vendedor]" displayFolder="" count="0" unbalanced="0" hidden="1"/>
    <cacheHierarchy uniqueName="[Versión].[Version ID]" caption="Versión.Version ID" attribute="1" keyAttribute="1" defaultMemberUniqueName="[Versión].[Version ID].[All]" allUniqueName="[Versión].[Version ID].[All]" dimensionUniqueName="[Versión]" displayFolder="" count="0" unbalanced="0" hidden="1"/>
    <cacheHierarchy uniqueName="[Versiones].[Version ID]" caption="Versiones.Version ID" attribute="1" keyAttribute="1" defaultMemberUniqueName="[Versiones].[Version ID].[All]" allUniqueName="[Versiones].[Version ID].[All]" dimensionUniqueName="[Versiones]" displayFolder="" count="0" unbalanced="0" hidden="1"/>
    <cacheHierarchy uniqueName="[VersionLAC].[Sk Version LAC]" caption="Sk Version LAC" attribute="1" keyAttribute="1" defaultMemberUniqueName="[VersionLAC].[Sk Version LAC].[All]" allUniqueName="[VersionLAC].[Sk Version LAC].[All]" dimensionUniqueName="[VersionLAC]" displayFolder="" count="0" unbalanced="0" hidden="1"/>
    <cacheHierarchy uniqueName="[VersionLAC].[Version LAC]" caption="Version LAC" attribute="1" defaultMemberUniqueName="[VersionLAC].[Version LAC].[All]" allUniqueName="[VersionLAC].[Version LAC].[All]" dimensionUniqueName="[VersionLAC]" displayFolder="" count="0" unbalanced="0" hidden="1"/>
    <cacheHierarchy uniqueName="[Measures].[Velocidad Viento]" caption="Velocidad Viento" measure="1" displayFolder="Velocidad" count="0"/>
    <cacheHierarchy uniqueName="[Measures].[Patrimonio Transaccional]" caption="Patrimonio Transaccional" measure="1" displayFolder="$" count="0"/>
    <cacheHierarchy uniqueName="[Measures].[Reportó información contable]" caption="Reportó información contable" measure="1" displayFolder="$" count="0"/>
    <cacheHierarchy uniqueName="[Measures].[Temperatura Ambiente Eólica]" caption="Temperatura Ambiente Eólica" measure="1" displayFolder="Temperatura" count="0"/>
    <cacheHierarchy uniqueName="[Measures].[Humedad Relativa]" caption="Humedad Relativa" measure="1" displayFolder="%" count="0"/>
    <cacheHierarchy uniqueName="[Measures].[Presión Atmosférica]" caption="Presión Atmosférica" measure="1" displayFolder="Irradiación" count="0"/>
    <cacheHierarchy uniqueName="[Measures].[Irradiación Global]" caption="Irradiación Global" measure="1" displayFolder="Irradiación" count="0"/>
    <cacheHierarchy uniqueName="[Measures].[Irradiación Panel]" caption="Irradiación Panel" measure="1" displayFolder="Irradiación" count="0"/>
    <cacheHierarchy uniqueName="[Measures].[Temperatura Ambiente Solar]" caption="Temperatura Ambiente Solar" measure="1" displayFolder="Temperatura" count="0"/>
    <cacheHierarchy uniqueName="[Measures].[Temperatura Panel]" caption="Temperatura Panel" measure="1" displayFolder="Irradiación" count="0"/>
    <cacheHierarchy uniqueName="[Measures].[MC]" caption="MC" measure="1" displayFolder="Precio" count="0"/>
    <cacheHierarchy uniqueName="[Measures].[Energía Bolsa Cargo]" caption="Energía Bolsa Cargo" measure="1" displayFolder="$" count="0"/>
    <cacheHierarchy uniqueName="[Measures].[Saldo Neto TIE Fuera Merito]" caption="Saldo Neto TIE Fuera Merito" measure="1" displayFolder="$" count="0"/>
    <cacheHierarchy uniqueName="[Measures].[Energía Bolsa Favor]" caption="Energía Bolsa Favor" measure="1" displayFolder="$" count="0"/>
    <cacheHierarchy uniqueName="[Measures].[Saldo Neto TIE Merito]" caption="Saldo Neto TIE Merito" measure="1" displayFolder="$" count="0"/>
    <cacheHierarchy uniqueName="[Measures].[DDV Contratada]" caption="DDV Contratada" measure="1" displayFolder="Energía" count="0"/>
    <cacheHierarchy uniqueName="[Measures].[Compras Energia Disponible Adicional]" caption="Compras Energia Disponible Adicional" measure="1" displayFolder="Energía" count="0"/>
    <cacheHierarchy uniqueName="[Measures].[Ventas Energia Disponible Adicional]" caption="Ventas Energia Disponible Adicional" measure="1" displayFolder="Energía" count="0"/>
    <cacheHierarchy uniqueName="[Measures].[Ventas Enficc]" caption="Ventas Enficc" measure="1" displayFolder="Energía" count="0"/>
    <cacheHierarchy uniqueName="[Measures].[Compras ENFICC]" caption="Compras ENFICC" measure="1" displayFolder="Energía" count="0"/>
    <cacheHierarchy uniqueName="[Measures].[Valor desviación generación variable]" caption="Valor desviación generación variable" measure="1" displayFolder="$" count="0"/>
    <cacheHierarchy uniqueName="[Measures].[Demanda Por OR]" caption="Demanda Por OR" measure="1" displayFolder="Energía" count="0"/>
    <cacheHierarchy uniqueName="[Measures].[Cargo DtUN]" caption="Cargo DtUN" measure="1" displayFolder="Precio" count="0"/>
    <cacheHierarchy uniqueName="[Measures].[Cargo STR-CD4]" caption="Cargo STR-CD4" measure="1" displayFolder="Precio" count="0"/>
    <cacheHierarchy uniqueName="[Measures].[Ejecución de Garantías]" caption="Ejecución de Garantías" measure="1" displayFolder="$" count="0"/>
    <cacheHierarchy uniqueName="[Measures].[Distribución Desviaciones Moneda]" caption="Distribución Desviaciones Moneda" measure="1" displayFolder="$" count="0"/>
    <cacheHierarchy uniqueName="[Measures].[Distribución Desviaciones Energía]" caption="Distribución Desviaciones Energía" measure="1" displayFolder="Energía" count="0"/>
    <cacheHierarchy uniqueName="[Measures].[Precio de Oferta Ideal]" caption="Precio de Oferta Ideal" measure="1" displayFolder="Precio" count="0"/>
    <cacheHierarchy uniqueName="[Measures].[Restricciones Aliviadas]" caption="Restricciones Aliviadas" measure="1" displayFolder="$" count="0"/>
    <cacheHierarchy uniqueName="[Measures].[Aportes 95 PSS Caudal]" caption="Aportes 95 PSS Caudal" measure="1" displayFolder="Caudal" count="0"/>
    <cacheHierarchy uniqueName="[Measures].[Aportes Caudal]" caption="Aportes Caudal" measure="1" displayFolder="Caudal" count="0"/>
    <cacheHierarchy uniqueName="[Measures].[Aportes Media Histórica Caudal]" caption="Aportes Media Histórica Caudal" measure="1" displayFolder="Caudal" count="0"/>
    <cacheHierarchy uniqueName="[Measures].[Mínimo Operativo Inferior %]" caption="Mínimo Operativo Inferior %" measure="1" displayFolder="%" count="0"/>
    <cacheHierarchy uniqueName="[Measures].[Mínimo Operativo Superior %]" caption="Mínimo Operativo Superior %" measure="1" displayFolder="%" count="0"/>
    <cacheHierarchy uniqueName="[Measures].[Capacidad Útil Volumen]" caption="Capacidad Útil Volumen" measure="1" displayFolder="Volumen" count="0"/>
    <cacheHierarchy uniqueName="[Measures].[Minimo Operativo Inferior Volumen]" caption="Minimo Operativo Inferior Volumen" measure="1" displayFolder="Volumen" count="0"/>
    <cacheHierarchy uniqueName="[Measures].[Minimo Operativo Superior Volumen]" caption="Minimo Operativo Superior Volumen" measure="1" displayFolder="Volumen" count="0"/>
    <cacheHierarchy uniqueName="[Measures].[Vertimientos Volumen]" caption="Vertimientos Volumen" measure="1" displayFolder="Volumen" count="0"/>
    <cacheHierarchy uniqueName="[Measures].[Volumen]" caption="Volumen" measure="1" displayFolder="Volumen" count="0"/>
    <cacheHierarchy uniqueName="[Measures].[Volumen Máximo Técnico]" caption="Volumen Máximo Técnico" measure="1" displayFolder="Volumen" count="0"/>
    <cacheHierarchy uniqueName="[Measures].[Volumen Útil diario]" caption="Volumen Útil diario" measure="1" displayFolder="Volumen" count="0"/>
    <cacheHierarchy uniqueName="[Measures].[Aportes 95 PSS Energía]" caption="Aportes 95 PSS Energía" measure="1" displayFolder="Energía" count="0"/>
    <cacheHierarchy uniqueName="[Measures].[Aportes Media Histórica Energía]" caption="Aportes Media Histórica Energía" measure="1" displayFolder="Energía" count="0"/>
    <cacheHierarchy uniqueName="[Measures].[Capacidad Útil Energía]" caption="Capacidad Útil Energía" measure="1" displayFolder="Energía" count="0"/>
    <cacheHierarchy uniqueName="[Measures].[Vertimientos Energía]" caption="Vertimientos Energía" measure="1" displayFolder="Energía" count="0"/>
    <cacheHierarchy uniqueName="[Measures].[Volumen Energía]" caption="Volumen Energía" measure="1" displayFolder="Energía" count="0"/>
    <cacheHierarchy uniqueName="[Measures].[Volumen Turbinado]" caption="Volumen Turbinado" measure="1" displayFolder="Volumen" count="0"/>
    <cacheHierarchy uniqueName="[Measures].[Descargas]" caption="Descargas" measure="1" displayFolder="Volumen" count="0"/>
    <cacheHierarchy uniqueName="[Measures].[Mínimo Operativo Inferior Energía]" caption="Mínimo Operativo Inferior Energía" measure="1" displayFolder="Energía" count="0"/>
    <cacheHierarchy uniqueName="[Measures].[Mínimo Operativo Superior Energía]" caption="Mínimo Operativo Superior Energía" measure="1" displayFolder="Energía" count="0"/>
    <cacheHierarchy uniqueName="[Measures].[Volumen Máximo Técnico Energía]" caption="Volumen Máximo Técnico Energía" measure="1" displayFolder="Energía" count="0"/>
    <cacheHierarchy uniqueName="[Measures].[Aportes  Energía]" caption="Aportes  Energía" measure="1" displayFolder="Energía" count="0"/>
    <cacheHierarchy uniqueName="[Measures].[Volumen Útil diario Energía]" caption="Volumen Útil diario Energía" measure="1" displayFolder="Energía" count="0"/>
    <cacheHierarchy uniqueName="[Measures].[Aportes PSS Acumulado Mensual Energía]" caption="Aportes PSS Acumulado Mensual Energía" measure="1" displayFolder="Energía" count="0"/>
    <cacheHierarchy uniqueName="[Measures].[Aportes PSS Acumulado Anual Energía]" caption="Aportes PSS Acumulado Anual Energía" measure="1" displayFolder="Energía" count="0"/>
    <cacheHierarchy uniqueName="[Measures].[Aportes Media Histórica Acum Mensual Energía]" caption="Aportes Media Histórica Acum Mensual Energía" measure="1" displayFolder="Energía" count="0"/>
    <cacheHierarchy uniqueName="[Measures].[Aportes Media Histórica Acum Anual Energía]" caption="Aportes Media Histórica Acum Anual Energía" measure="1" displayFolder="Energía" count="0"/>
    <cacheHierarchy uniqueName="[Measures].[Aportes Acumulado Mensual Energía]" caption="Aportes Acumulado Mensual Energía" measure="1" displayFolder="Energía" count="0"/>
    <cacheHierarchy uniqueName="[Measures].[Aportes Acumulado Anual Energía]" caption="Aportes Acumulado Anual Energía" measure="1" displayFolder="Energía" count="0"/>
    <cacheHierarchy uniqueName="[Measures].[Aportes Promedio Acumulado Energía]" caption="Aportes Promedio Acumulado Energía" measure="1" displayFolder="Energía" count="0"/>
    <cacheHierarchy uniqueName="[Measures].[Aportes Promedio Acumulado %]" caption="Aportes Promedio Acumulado %" measure="1" displayFolder="%" count="0"/>
    <cacheHierarchy uniqueName="[Measures].[Aportes %]" caption="Aportes %" measure="1" displayFolder="%" count="0"/>
    <cacheHierarchy uniqueName="[Measures].[Volumen Útil  diario %]" caption="Volumen Útil  diario %" measure="1" displayFolder="%" count="0"/>
    <cacheHierarchy uniqueName="[Measures].[Volumen  %]" caption="Volumen  %" measure="1" displayFolder="%" count="0"/>
    <cacheHierarchy uniqueName="[Measures].[Tasa de Embalsamiento Día]" caption="Tasa de Embalsamiento Día" measure="1" displayFolder="Energía" count="0"/>
    <cacheHierarchy uniqueName="[Measures].[Tasa de Embalsamiento Promedio Mes]" caption="Tasa de Embalsamiento Promedio Mes" measure="1" displayFolder="Energía" count="0"/>
    <cacheHierarchy uniqueName="[Measures].[Compras Bolsa Internacional Energía]" caption="Compras Bolsa Internacional Energía" measure="1" displayFolder="Energía" count="0"/>
    <cacheHierarchy uniqueName="[Measures].[Compras Bolsa Nacional Energía]" caption="Compras Bolsa Nacional Energía" measure="1" displayFolder="Energía" count="0"/>
    <cacheHierarchy uniqueName="[Measures].[Compras Bolsa TIE Energía]" caption="Compras Bolsa TIE Energía" measure="1" displayFolder="Energía" count="0"/>
    <cacheHierarchy uniqueName="[Measures].[Ventas Bolsa TIE Energía]" caption="Ventas Bolsa TIE Energía" measure="1" displayFolder="Energía" count="0"/>
    <cacheHierarchy uniqueName="[Measures].[Compras Bolsa Internacional Moneda]" caption="Compras Bolsa Internacional Moneda" measure="1" displayFolder="$" count="0"/>
    <cacheHierarchy uniqueName="[Measures].[Compras Bolsa Nacional Moneda]" caption="Compras Bolsa Nacional Moneda" measure="1" displayFolder="$" count="0"/>
    <cacheHierarchy uniqueName="[Measures].[Compras Bolsa TIE Moneda]" caption="Compras Bolsa TIE Moneda" measure="1" displayFolder="$" count="0"/>
    <cacheHierarchy uniqueName="[Measures].[Ventas Bolsa Internacional Moneda]" caption="Ventas Bolsa Internacional Moneda" measure="1" displayFolder="$" count="0"/>
    <cacheHierarchy uniqueName="[Measures].[Ventas Bolsa Nacional Moneda]" caption="Ventas Bolsa Nacional Moneda" measure="1" displayFolder="$" count="0"/>
    <cacheHierarchy uniqueName="[Measures].[Ventas Bolsa TIE Moneda]" caption="Ventas Bolsa TIE Moneda" measure="1" displayFolder="$" count="0"/>
    <cacheHierarchy uniqueName="[Measures].[Compras en Bolsa Total Moneda]" caption="Compras en Bolsa Total Moneda" measure="1" displayFolder="$" count="0"/>
    <cacheHierarchy uniqueName="[Measures].[Compras en Bolsa Total Energía]" caption="Compras en Bolsa Total Energía" measure="1" displayFolder="Energía" count="0"/>
    <cacheHierarchy uniqueName="[Measures].[Ventas en Bolsa Total Moneda]" caption="Ventas en Bolsa Total Moneda" measure="1" displayFolder="$" count="0"/>
    <cacheHierarchy uniqueName="[Measures].[Ventas en Bolsa Total Energía]" caption="Ventas en Bolsa Total Energía" measure="1" displayFolder="Energía" count="0"/>
    <cacheHierarchy uniqueName="[Measures].[# de Agentes que transan en Bolsa]" caption="# de Agentes que transan en Bolsa" measure="1" displayFolder="#" count="0"/>
    <cacheHierarchy uniqueName="[Measures].[Numero de Contratos]" caption="Numero de Contratos" measure="1" displayFolder="#" count="0"/>
    <cacheHierarchy uniqueName="[Measures].[# Contratos Vigentes]" caption="# Contratos Vigentes" measure="1" displayFolder="#" count="0"/>
    <cacheHierarchy uniqueName="[Measures].[Ventas en Contrato Energía]" caption="Ventas en Contrato Energía" measure="1" displayFolder="Energía" count="0"/>
    <cacheHierarchy uniqueName="[Measures].[Compras en Contrato Energía]" caption="Compras en Contrato Energía" measure="1" displayFolder="Energía" count="0"/>
    <cacheHierarchy uniqueName="[Measures].[Obligaciones que atiende un agente con recursos propios (%)]" caption="Obligaciones que atiende un agente con recursos propios (%)" measure="1" displayFolder="%" count="0"/>
    <cacheHierarchy uniqueName="[Measures].[Costo Unitario Reconciliacion Positiva]" caption="Costo Unitario Reconciliacion Positiva" measure="1" displayFolder="Precio" count="0"/>
    <cacheHierarchy uniqueName="[Measures].[Costo Unitario Reconciliacion Negativa]" caption="Costo Unitario Reconciliacion Negativa" measure="1" displayFolder="Precio" count="0"/>
    <cacheHierarchy uniqueName="[Measures].[Compras en Contrato Moneda]" caption="Compras en Contrato Moneda" measure="1" displayFolder="$" count="0"/>
    <cacheHierarchy uniqueName="[Measures].[Ventas en Contrato Moneda]" caption="Ventas en Contrato Moneda" measure="1" displayFolder="$" count="0"/>
    <cacheHierarchy uniqueName="[Measures].[Energía Transada En Contratos]" caption="Energía Transada En Contratos" measure="1" displayFolder="Energía" count="0"/>
    <cacheHierarchy uniqueName="[Measures].[Precio Promedio Contratos Regulados]" caption="Precio Promedio Contratos Regulados" measure="1" displayFolder="Precio" count="0"/>
    <cacheHierarchy uniqueName="[Measures].[Precio Promedio Contratos No Regulados]" caption="Precio Promedio Contratos No Regulados" measure="1" displayFolder="Precio" count="0"/>
    <cacheHierarchy uniqueName="[Measures].[Valor a Recaudar de Arranque y Parada]" caption="Valor a Recaudar de Arranque y Parada" measure="1" displayFolder="$" count="0"/>
    <cacheHierarchy uniqueName="[Measures].[Valor a Distribuir Arranque y Parada]" caption="Valor a Distribuir Arranque y Parada" measure="1" displayFolder="$" count="0"/>
    <cacheHierarchy uniqueName="[Measures].[Compras Netas Arranque y Parada]" caption="Compras Netas Arranque y Parada" measure="1" displayFolder="$" count="0"/>
    <cacheHierarchy uniqueName="[Measures].[Ventas Netas Arranque y Parada ]" caption="Ventas Netas Arranque y Parada " measure="1" displayFolder="$" count="0"/>
    <cacheHierarchy uniqueName="[Measures].[Reconciliación Positiva Energía]" caption="Reconciliación Positiva Energía" measure="1" displayFolder="Energía" count="0"/>
    <cacheHierarchy uniqueName="[Measures].[Reconciliación Positiva AGC Energía]" caption="Reconciliación Positiva AGC Energía" measure="1" displayFolder="Energía" count="0"/>
    <cacheHierarchy uniqueName="[Measures].[Reconciliacion Positiva sin AGC Energía]" caption="Reconciliacion Positiva sin AGC Energía" measure="1" displayFolder="Energía" count="0"/>
    <cacheHierarchy uniqueName="[Measures].[Reconciliación Negativa Energía]" caption="Reconciliación Negativa Energía" measure="1" displayFolder="Energía" count="0"/>
    <cacheHierarchy uniqueName="[Measures].[Reconciliación Negativa AGC Energía]" caption="Reconciliación Negativa AGC Energía" measure="1" displayFolder="Energía" count="0"/>
    <cacheHierarchy uniqueName="[Measures].[Reconciliacion Negativa sin AGC Energía]" caption="Reconciliacion Negativa sin AGC Energía" measure="1" displayFolder="Energía" count="0"/>
    <cacheHierarchy uniqueName="[Measures].[Reconciliación Negativa AGC Moneda]" caption="Reconciliación Negativa AGC Moneda" measure="1" displayFolder="$" count="0"/>
    <cacheHierarchy uniqueName="[Measures].[Reconciliación Negativa Moneda]" caption="Reconciliación Negativa Moneda" measure="1" displayFolder="$" count="0"/>
    <cacheHierarchy uniqueName="[Measures].[Reconciliacion Negativa sin AGC Moneda]" caption="Reconciliacion Negativa sin AGC Moneda" measure="1" displayFolder="$" count="0"/>
    <cacheHierarchy uniqueName="[Measures].[Reconciliación Positiva AGC Moneda]" caption="Reconciliación Positiva AGC Moneda" measure="1" displayFolder="$" count="0"/>
    <cacheHierarchy uniqueName="[Measures].[Reconciliación Positiva Moneda]" caption="Reconciliación Positiva Moneda" measure="1" displayFolder="$" count="0"/>
    <cacheHierarchy uniqueName="[Measures].[Reconciliación Positiva sin AGC Moneda]" caption="Reconciliación Positiva sin AGC Moneda" measure="1" displayFolder="$" count="0"/>
    <cacheHierarchy uniqueName="[Measures].[Precio de Bolsa Internacional Ponderado]" caption="Precio de Bolsa Internacional Ponderado" measure="1" displayFolder="Precio" count="0"/>
    <cacheHierarchy uniqueName="[Measures].[Precio de Bolsa TIE Ponderado]" caption="Precio de Bolsa TIE Ponderado" measure="1" displayFolder="Precio" count="0"/>
    <cacheHierarchy uniqueName="[Measures].[Precio Liquidacion Exportaciones]" caption="Precio Liquidacion Exportaciones" measure="1" displayFolder="Precio" count="0"/>
    <cacheHierarchy uniqueName="[Measures].[Precio Liquidacion Importaciones]" caption="Precio Liquidacion Importaciones" measure="1" displayFolder="Precio" count="0"/>
    <cacheHierarchy uniqueName="[Measures].[Cargos por Uso STR]" caption="Cargos por Uso STR" measure="1" displayFolder="$" count="0"/>
    <cacheHierarchy uniqueName="[Measures].[Cargos por Uso STN]" caption="Cargos por Uso STN" measure="1" displayFolder="$" count="0"/>
    <cacheHierarchy uniqueName="[Measures].[Servicios SIC Moneda]" caption="Servicios SIC Moneda" measure="1" displayFolder="$" count="0"/>
    <cacheHierarchy uniqueName="[Measures].[Servicios LAC Moneda]" caption="Servicios LAC Moneda" measure="1" displayFolder="$" count="0"/>
    <cacheHierarchy uniqueName="[Measures].[Servicios CND Moneda]" caption="Servicios CND Moneda" measure="1" displayFolder="$" count="0"/>
    <cacheHierarchy uniqueName="[Measures].[Generación Fuera de Mérito]" caption="Generación Fuera de Mérito" measure="1" displayFolder="Energía" count="0"/>
    <cacheHierarchy uniqueName="[Measures].[Exposición de agente en bolsa (%)]" caption="Exposición de agente en bolsa (%)" measure="1" displayFolder="%" count="0"/>
    <cacheHierarchy uniqueName="[Measures].[Responsabilidad Comercial AGC]" caption="Responsabilidad Comercial AGC" measure="1" displayFolder="$" count="0"/>
    <cacheHierarchy uniqueName="[Measures].[FAER Moneda]" caption="FAER Moneda" measure="1" displayFolder="$" count="0"/>
    <cacheHierarchy uniqueName="[Measures].[FAZNI Moneda]" caption="FAZNI Moneda" measure="1" displayFolder="$" count="0"/>
    <cacheHierarchy uniqueName="[Measures].[FAZNI Precio]" caption="FAZNI Precio" measure="1" displayFolder="Precio" count="0"/>
    <cacheHierarchy uniqueName="[Measures].[FAZNI Total]" caption="FAZNI Total" measure="1" displayFolder="$" count="0"/>
    <cacheHierarchy uniqueName="[Measures].[FOES LAC]" caption="FOES LAC" measure="1" displayFolder="$" count="0"/>
    <cacheHierarchy uniqueName="[Measures].[FOES SIC]" caption="FOES SIC" measure="1" displayFolder="$" count="0"/>
    <cacheHierarchy uniqueName="[Measures].[FOES Total]" caption="FOES Total" measure="1" displayFolder="$" count="0"/>
    <cacheHierarchy uniqueName="[Measures].[Precio Bolsa Internacional]" caption="Precio Bolsa Internacional" measure="1" displayFolder="Precio" count="0"/>
    <cacheHierarchy uniqueName="[Measures].[Precio Bolsa Nacional]" caption="Precio Bolsa Nacional" measure="1" displayFolder="Precio" count="0"/>
    <cacheHierarchy uniqueName="[Measures].[Precio Escasez]" caption="Precio Escasez" measure="1" displayFolder="Precio" count="0"/>
    <cacheHierarchy uniqueName="[Measures].[Precio Bolsa TIE]" caption="Precio Bolsa TIE" measure="1" displayFolder="Precio" count="0"/>
    <cacheHierarchy uniqueName="[Measures].[Precio Escasez Activación]" caption="Precio Escasez Activación" measure="1" displayFolder="Precio" count="0"/>
    <cacheHierarchy uniqueName="[Measures].[Precio Marginal Escasez]" caption="Precio Marginal Escasez" measure="1" displayFolder="Precio" count="0"/>
    <cacheHierarchy uniqueName="[Measures].[Precio Escasez Ponderado]" caption="Precio Escasez Ponderado" measure="1" displayFolder="Precio" count="0"/>
    <cacheHierarchy uniqueName="[Measures].[CERE]" caption="CERE" measure="1" displayFolder="Precio" count="0"/>
    <cacheHierarchy uniqueName="[Measures].[CEE]" caption="CEE" measure="1" displayFolder="Precio" count="0"/>
    <cacheHierarchy uniqueName="[Measures].[Costo Marginal Despacho Programado]" caption="Costo Marginal Despacho Programado" measure="1" displayFolder="Precio" count="0"/>
    <cacheHierarchy uniqueName="[Measures].[Delta Incremento Nacional]" caption="Delta Incremento Nacional" measure="1" displayFolder="Precio" count="0"/>
    <cacheHierarchy uniqueName="[Measures].[Delta Incremento Internacional]" caption="Delta Incremento Internacional" measure="1" displayFolder="Precio" count="0"/>
    <cacheHierarchy uniqueName="[Measures].[Volatilidad Precio Bolsa (%)]" caption="Volatilidad Precio Bolsa (%)" measure="1" displayFolder="%" count="0"/>
    <cacheHierarchy uniqueName="[Measures].[Máximo Precio de Oferta Nacional]" caption="Máximo Precio de Oferta Nacional" measure="1" displayFolder="Precio" count="0"/>
    <cacheHierarchy uniqueName="[Measures].[Máximo Precio de Oferta Internacional]" caption="Máximo Precio de Oferta Internacional" measure="1" displayFolder="Precio" count="0"/>
    <cacheHierarchy uniqueName="[Measures].[IPP]" caption="IPP" measure="1" displayFolder="%" count="0"/>
    <cacheHierarchy uniqueName="[Measures].[TRM Diaria]" caption="TRM Diaria" measure="1" displayFolder="$" count="0"/>
    <cacheHierarchy uniqueName="[Measures].[IPC]" caption="IPC" measure="1" displayFolder="%" count="0"/>
    <cacheHierarchy uniqueName="[Measures].[Precio Bolsa Promedio Aritmético TX1]" caption="Precio Bolsa Promedio Aritmético TX1" measure="1" displayFolder="Precio" count="0"/>
    <cacheHierarchy uniqueName="[Measures].[Precio Promedio Contrato]" caption="Precio Promedio Contrato" measure="1" displayFolder="Precio" count="0"/>
    <cacheHierarchy uniqueName="[Measures].[Precio Bolsa Nacional Ponderado]" caption="Precio Bolsa Nacional Ponderado" measure="1" displayFolder="Precio" count="0"/>
    <cacheHierarchy uniqueName="[Measures].[Generación de Seguridad]" caption="Generación de Seguridad" measure="1" displayFolder="Energía" count="0"/>
    <cacheHierarchy uniqueName="[Measures].[Restricciones sin Alivios]" caption="Restricciones sin Alivios" measure="1" displayFolder="$" count="0"/>
    <cacheHierarchy uniqueName="[Measures].[Servicios AGC Moneda]" caption="Servicios AGC Moneda" measure="1" displayFolder="$" count="0"/>
    <cacheHierarchy uniqueName="[Measures].[Desviaciones Moneda]" caption="Desviaciones Moneda" measure="1" displayFolder="$" count="0"/>
    <cacheHierarchy uniqueName="[Measures].[Servicios AGC Energía]" caption="Servicios AGC Energía" measure="1" displayFolder="Energía" count="0"/>
    <cacheHierarchy uniqueName="[Measures].[Desviaciones Energía]" caption="Desviaciones Energía" measure="1" displayFolder="Energía" count="0"/>
    <cacheHierarchy uniqueName="[Measures].[PRONE]" caption="PRONE" measure="1" displayFolder="$" count="0"/>
    <cacheHierarchy uniqueName="[Measures].[Ventas Bolsa Internacional Energía]" caption="Ventas Bolsa Internacional Energía" measure="1" displayFolder="Energía" count="0"/>
    <cacheHierarchy uniqueName="[Measures].[Ventas Bolsa Nacional Energía]" caption="Ventas Bolsa Nacional Energía" measure="1" displayFolder="Energía" count="0"/>
    <cacheHierarchy uniqueName="[Measures].[Obligación de Energía en Firme - OEF]" caption="Obligación de Energía en Firme - OEF" measure="1" displayFolder="Energía" count="0"/>
    <cacheHierarchy uniqueName="[Measures].[Energía en Firme Cargo por Confiabilidad - ENFICC]" caption="Energía en Firme Cargo por Confiabilidad - ENFICC" measure="1" displayFolder="Energía" count="0"/>
    <cacheHierarchy uniqueName="[Measures].[Precio Cargo por Confiabilidad]" caption="Precio Cargo por Confiabilidad" measure="1" displayFolder="Precio" count="0"/>
    <cacheHierarchy uniqueName="[Measures].[Compras Contrato Respaldo]" caption="Compras Contrato Respaldo" measure="1" displayFolder="Energía" count="0"/>
    <cacheHierarchy uniqueName="[Measures].[Valor a Recaudar Cargo Confiabilidad]" caption="Valor a Recaudar Cargo Confiabilidad" measure="1" displayFolder="$" count="0"/>
    <cacheHierarchy uniqueName="[Measures].[Valor a Distribuir Cargo Confiabilidad]" caption="Valor a Distribuir Cargo Confiabilidad" measure="1" displayFolder="$" count="0"/>
    <cacheHierarchy uniqueName="[Measures].[Remuneración Real Individual Diaria - RRID]" caption="Remuneración Real Individual Diaria - RRID" measure="1" displayFolder="$" count="0"/>
    <cacheHierarchy uniqueName="[Measures].[Ventas Contrato Respaldo]" caption="Ventas Contrato Respaldo" measure="1" displayFolder="Energía" count="0"/>
    <cacheHierarchy uniqueName="[Measures].[Disponibilidad Comercial Potencia]" caption="Disponibilidad Comercial Potencia" measure="1" displayFolder="Potencia" count="0"/>
    <cacheHierarchy uniqueName="[Measures].[Precio Promedio Bolsa UNR]" caption="Precio Promedio Bolsa UNR" measure="1" displayFolder="Precio" count="0"/>
    <cacheHierarchy uniqueName="[Measures].[Precio Promedio Bolsa UR]" caption="Precio Promedio Bolsa UR" measure="1" displayFolder="Precio" count="0"/>
    <cacheHierarchy uniqueName="[Measures].[Cargo Monomio T Prima]" caption="Cargo Monomio T Prima" measure="1" displayFolder="Precio" count="0"/>
    <cacheHierarchy uniqueName="[Measures].[Cargo Máximo T Prima]" caption="Cargo Máximo T Prima" measure="1" displayFolder="Precio" count="0"/>
    <cacheHierarchy uniqueName="[Measures].[Cargo Media T Prima]" caption="Cargo Media T Prima" measure="1" displayFolder="Precio" count="0"/>
    <cacheHierarchy uniqueName="[Measures].[Cargo Mínimo T Prima]" caption="Cargo Mínimo T Prima" measure="1" displayFolder="Precio" count="0"/>
    <cacheHierarchy uniqueName="[Measures].[Demanda No Atendida]" caption="Demanda No Atendida" measure="1" displayFolder="Energía" count="0"/>
    <cacheHierarchy uniqueName="[Measures].[Energía Cargo Generación Excedida]" caption="Energía Cargo Generación Excedida" measure="1" displayFolder="Energía" count="0"/>
    <cacheHierarchy uniqueName="[Measures].[Importaciones]" caption="Importaciones" measure="1" displayFolder="Energía" count="0"/>
    <cacheHierarchy uniqueName="[Measures].[Exportaciones]" caption="Exportaciones" measure="1" displayFolder="Energía" count="0"/>
    <cacheHierarchy uniqueName="[Measures].[Importaciones Preliminar]" caption="Importaciones Preliminar" measure="1" displayFolder="Energía" count="0"/>
    <cacheHierarchy uniqueName="[Measures].[Exportaciones Preliminar]" caption="Exportaciones Preliminar" measure="1" displayFolder="Energía" count="0"/>
    <cacheHierarchy uniqueName="[Measures].[Generación_Demanda Preliminar]" caption="Generación_Demanda Preliminar" measure="1" displayFolder="Energía" count="0"/>
    <cacheHierarchy uniqueName="[Measures].[Generación Ultimos 12 Meses]" caption="Generación Ultimos 12 Meses" measure="1" displayFolder="Energía" count="0"/>
    <cacheHierarchy uniqueName="[Measures].[Exportaciones Acumulado Mensual]" caption="Exportaciones Acumulado Mensual" measure="1" displayFolder="Energía" count="0"/>
    <cacheHierarchy uniqueName="[Measures].[Exportaciones Promedio Dia]" caption="Exportaciones Promedio Dia" measure="1" displayFolder="Energía" count="0"/>
    <cacheHierarchy uniqueName="[Measures].[Exportaciones Ultimos 12 Meses]" caption="Exportaciones Ultimos 12 Meses" measure="1" displayFolder="Energía" count="0"/>
    <cacheHierarchy uniqueName="[Measures].[Exportaciones Acumulado Anual]" caption="Exportaciones Acumulado Anual" measure="1" displayFolder="Energía" count="0"/>
    <cacheHierarchy uniqueName="[Measures].[Exportaciones Acumulado en el Periodo]" caption="Exportaciones Acumulado en el Periodo" measure="1" displayFolder="Energía" count="0"/>
    <cacheHierarchy uniqueName="[Measures].[Exportaciones Promedio Días Periodo]" caption="Exportaciones Promedio Días Periodo" measure="1" displayFolder="Energía" count="0"/>
    <cacheHierarchy uniqueName="[Measures].[Importaciones Ultimos 12 Meses]" caption="Importaciones Ultimos 12 Meses" measure="1" displayFolder="Energía" count="0"/>
    <cacheHierarchy uniqueName="[Measures].[Demanda Energia SIN]" caption="Demanda Energia SIN" measure="1" displayFolder="Energía" count="0" oneField="1">
      <fieldsUsage count="1">
        <fieldUsage x="13"/>
      </fieldsUsage>
    </cacheHierarchy>
    <cacheHierarchy uniqueName="[Measures].[Demanda Energia SIN Preliminar]" caption="Demanda Energia SIN Preliminar" measure="1" displayFolder="Energía" count="0"/>
    <cacheHierarchy uniqueName="[Measures].[Demanda Energía SIN Acumulado Mensual]" caption="Demanda Energía SIN Acumulado Mensual" measure="1" displayFolder="Energía" count="0"/>
    <cacheHierarchy uniqueName="[Measures].[Demanda Energía SIN Promedio Dia]" caption="Demanda Energía SIN Promedio Dia" measure="1" displayFolder="Energía" count="0"/>
    <cacheHierarchy uniqueName="[Measures].[Demanda Energía SIN Ultimos 12 Meses]" caption="Demanda Energía SIN Ultimos 12 Meses" measure="1" displayFolder="Energía" count="0"/>
    <cacheHierarchy uniqueName="[Measures].[Demanda Energía SIN Acumulado Anual]" caption="Demanda Energía SIN Acumulado Anual" measure="1" displayFolder="Energía" count="0"/>
    <cacheHierarchy uniqueName="[Measures].[Demanda Energía SIN Acumulada en el Periodo]" caption="Demanda Energía SIN Acumulada en el Periodo" measure="1" displayFolder="Energía" count="0"/>
    <cacheHierarchy uniqueName="[Measures].[Demanda Energía SIN Promedio Dias Periodo]" caption="Demanda Energía SIN Promedio Dias Periodo" measure="1" displayFolder="Energía" count="0"/>
    <cacheHierarchy uniqueName="[Measures].[Demanda Real]" caption="Demanda Real" measure="1" displayFolder="Energía" count="0"/>
    <cacheHierarchy uniqueName="[Measures].[Demanda Comercial]" caption="Demanda Comercial" measure="1" displayFolder="Energía" count="0"/>
    <cacheHierarchy uniqueName="[Measures].[Demanda Comercial Acumulado Mensual]" caption="Demanda Comercial Acumulado Mensual" measure="1" displayFolder="Energía" count="0"/>
    <cacheHierarchy uniqueName="[Measures].[Demanda Comercial Promedio Dia]" caption="Demanda Comercial Promedio Dia" measure="1" displayFolder="Energía" count="0"/>
    <cacheHierarchy uniqueName="[Measures].[Demanda Comercial Ultimos 12 Meses]" caption="Demanda Comercial Ultimos 12 Meses" measure="1" displayFolder="Energía" count="0"/>
    <cacheHierarchy uniqueName="[Measures].[Demanda Comercial Acumulado Anual]" caption="Demanda Comercial Acumulado Anual" measure="1" displayFolder="Energía" count="0"/>
    <cacheHierarchy uniqueName="[Measures].[Demanda Comercial Acumulada en el Periodo]" caption="Demanda Comercial Acumulada en el Periodo" measure="1" displayFolder="Energía" count="0"/>
    <cacheHierarchy uniqueName="[Measures].[Demanda Comercial Promedio Dias Periodo]" caption="Demanda Comercial Promedio Dias Periodo" measure="1" displayFolder="Energía" count="0"/>
    <cacheHierarchy uniqueName="[Measures].[Demanda No Atendida Ultimos 12 Meses]" caption="Demanda No Atendida Ultimos 12 Meses" measure="1" displayFolder="Energía" count="0"/>
    <cacheHierarchy uniqueName="[Measures].[Perdidas de Energía]" caption="Perdidas de Energía" measure="1" displayFolder="Energía" count="0"/>
    <cacheHierarchy uniqueName="[Measures].[Perdidas Acumulado Mensual]" caption="Perdidas Acumulado Mensual" measure="1" displayFolder="Energía" count="0"/>
    <cacheHierarchy uniqueName="[Measures].[Perdidas Promedio Dia]" caption="Perdidas Promedio Dia" measure="1" displayFolder="Energía" count="0"/>
    <cacheHierarchy uniqueName="[Measures].[Perdidas Ultimos 12 Meses]" caption="Perdidas Ultimos 12 Meses" measure="1" displayFolder="Energía" count="0"/>
    <cacheHierarchy uniqueName="[Measures].[Perdidas Acumulado Anual]" caption="Perdidas Acumulado Anual" measure="1" displayFolder="Energía" count="0"/>
    <cacheHierarchy uniqueName="[Measures].[Perdidas Acumulado en el Periodo]" caption="Perdidas Acumulado en el Periodo" measure="1" displayFolder="Energía" count="0"/>
    <cacheHierarchy uniqueName="[Measures].[Perdidas Promedio Dias Periodo]" caption="Perdidas Promedio Dias Periodo" measure="1" displayFolder="Energía" count="0"/>
    <cacheHierarchy uniqueName="[Measures].[Demanda Comercial Atendida en Bolsa (%)]" caption="Demanda Comercial Atendida en Bolsa (%)" measure="1" displayFolder="%" count="0"/>
    <cacheHierarchy uniqueName="[Measures].[Demanda Comercial Atendida por Contratos (%)]" caption="Demanda Comercial Atendida por Contratos (%)" measure="1" displayFolder="%" count="0"/>
    <cacheHierarchy uniqueName="[Measures].[Demanda de Energia Proyectada UPME Escenario Alto]" caption="Demanda de Energia Proyectada UPME Escenario Alto" measure="1" displayFolder="Energía" count="0"/>
    <cacheHierarchy uniqueName="[Measures].[Demanda de Energia Proyectada UPME Escenario Bajo]" caption="Demanda de Energia Proyectada UPME Escenario Bajo" measure="1" displayFolder="Energía" count="0"/>
    <cacheHierarchy uniqueName="[Measures].[Demanda de Energia Proyectada UPME Escenario Medio]" caption="Demanda de Energia Proyectada UPME Escenario Medio" measure="1" displayFolder="Energía" count="0"/>
    <cacheHierarchy uniqueName="[Measures].[Demanda de Potencia Proyectada UPME Alta]" caption="Demanda de Potencia Proyectada UPME Alta" measure="1" displayFolder="Potencia" count="0"/>
    <cacheHierarchy uniqueName="[Measures].[Demanda de Potencia Proyectada UPME Baja]" caption="Demanda de Potencia Proyectada UPME Baja" measure="1" displayFolder="Potencia" count="0"/>
    <cacheHierarchy uniqueName="[Measures].[Demanda de Potencia Proyectada UPME Media]" caption="Demanda de Potencia Proyectada UPME Media" measure="1" displayFolder="Potencia" count="0"/>
    <cacheHierarchy uniqueName="[Measures].[Demanda Máxima de Potencia]" caption="Demanda Máxima de Potencia" measure="1" displayFolder="Potencia" count="0"/>
    <cacheHierarchy uniqueName="[Measures].[Precio de Oferta Pais Importador]" caption="Precio de Oferta Pais Importador" measure="1" displayFolder="Precio" count="0"/>
    <cacheHierarchy uniqueName="[Measures].[Precio de Oferta de Colombia Exportador]" caption="Precio de Oferta de Colombia Exportador" measure="1" displayFolder="Precio" count="0"/>
    <cacheHierarchy uniqueName="[Measures].[Renta Congestión Colombia]" caption="Renta Congestión Colombia" measure="1" displayFolder="$" count="0"/>
    <cacheHierarchy uniqueName="[Measures].[Importaciones Energía]" caption="Importaciones Energía" measure="1" displayFolder="Energía" count="0" oneField="1">
      <fieldsUsage count="1">
        <fieldUsage x="11"/>
      </fieldsUsage>
    </cacheHierarchy>
    <cacheHierarchy uniqueName="[Measures].[Exportaciones Energía]" caption="Exportaciones Energía" measure="1" displayFolder="Energía" count="0" oneField="1">
      <fieldsUsage count="1">
        <fieldUsage x="12"/>
      </fieldsUsage>
    </cacheHierarchy>
    <cacheHierarchy uniqueName="[Measures].[Importaciones Moneda]" caption="Importaciones Moneda" measure="1" displayFolder="$" count="0"/>
    <cacheHierarchy uniqueName="[Measures].[Exportaciones Moneda]" caption="Exportaciones Moneda" measure="1" displayFolder="$" count="0"/>
    <cacheHierarchy uniqueName="[Measures].[Importaciones Energía Preliminar]" caption="Importaciones Energía Preliminar" measure="1" displayFolder="Energía" count="0"/>
    <cacheHierarchy uniqueName="[Measures].[Exportaciones Energía Preliminar]" caption="Exportaciones Energía Preliminar" measure="1" displayFolder="Energía" count="0"/>
    <cacheHierarchy uniqueName="[Measures].[Rentas de Congestion para Cubrir Restricciones]" caption="Rentas de Congestion para Cubrir Restricciones" measure="1" displayFolder="$" count="0"/>
    <cacheHierarchy uniqueName="[Measures].[Renta de Congestion Destinacion FOES]" caption="Renta de Congestion Destinacion FOES" measure="1" displayFolder="$" count="0"/>
    <cacheHierarchy uniqueName="[Measures].[Rentas de Congestión Ecuador]" caption="Rentas de Congestión Ecuador" measure="1" displayFolder="$" count="0"/>
    <cacheHierarchy uniqueName="[Measures].[Generación]" caption="Generación" measure="1" displayFolder="Energía" count="0" oneField="1">
      <fieldsUsage count="1">
        <fieldUsage x="10"/>
      </fieldsUsage>
    </cacheHierarchy>
    <cacheHierarchy uniqueName="[Measures].[Compras Excedentes AGPE]" caption="Compras Excedentes AGPE" measure="1" displayFolder="Energía" count="0"/>
    <cacheHierarchy uniqueName="[Measures].[Desviación generación variable despacho]" caption="Desviación generación variable despacho" measure="1" displayFolder="Energía" count="0"/>
    <cacheHierarchy uniqueName="[Measures].[Capacidad Efectiva Neta]" caption="Capacidad Efectiva Neta" measure="1" displayFolder="Potencia" count="0"/>
    <cacheHierarchy uniqueName="[Measures].[Desviación generación variable redespacho]" caption="Desviación generación variable redespacho" measure="1" displayFolder="Energía" count="0"/>
    <cacheHierarchy uniqueName="[Measures].[Generación Programada Redespacho]" caption="Generación Programada Redespacho" measure="1" displayFolder="Energía" count="0"/>
    <cacheHierarchy uniqueName="[Measures].[Capacidad Efectiva Neta Promedio]" caption="Capacidad Efectiva Neta Promedio" measure="1" displayFolder="Potencia" count="0"/>
    <cacheHierarchy uniqueName="[Measures].[Disponibilidad Comercial]" caption="Disponibilidad Comercial" measure="1" displayFolder="Potencia" count="0"/>
    <cacheHierarchy uniqueName="[Measures].[Disponibilidad Declarada]" caption="Disponibilidad Declarada" measure="1" displayFolder="Potencia" count="0"/>
    <cacheHierarchy uniqueName="[Measures].[Disponibilidad Por Unidad AGC ]" caption="Disponibilidad Por Unidad AGC " measure="1" displayFolder="Potencia" count="0"/>
    <cacheHierarchy uniqueName="[Measures].[Disponibilidad Real]" caption="Disponibilidad Real" measure="1" displayFolder="Potencia" count="0"/>
    <cacheHierarchy uniqueName="[Measures].[Disponibilidad Comercial Promedio]" caption="Disponibilidad Comercial Promedio" measure="1" displayFolder="Potencia" count="0"/>
    <cacheHierarchy uniqueName="[Measures].[Disponibilidad Declarada Promedio]" caption="Disponibilidad Declarada Promedio" measure="1" displayFolder="Potencia" count="0"/>
    <cacheHierarchy uniqueName="[Measures].[Disponibilidad Real Promedio]" caption="Disponibilidad Real Promedio" measure="1" displayFolder="Potencia" count="0"/>
    <cacheHierarchy uniqueName="[Measures].[Disponibilidad Por Unidad AGC  Promedio]" caption="Disponibilidad Por Unidad AGC  Promedio" measure="1" displayFolder="Potencia" count="0"/>
    <cacheHierarchy uniqueName="[Measures].[Generación Ideal]" caption="Generación Ideal" measure="1" displayFolder="Energía" count="0"/>
    <cacheHierarchy uniqueName="[Measures].[Generación Programada]" caption="Generación Programada" measure="1" displayFolder="Energía" count="0"/>
    <cacheHierarchy uniqueName="[Measures].[AGC Programado]" caption="AGC Programado" measure="1" displayFolder="Energía" count="0"/>
    <cacheHierarchy uniqueName="[Measures].[Generación Real Acumulado Mensual]" caption="Generación Real Acumulado Mensual" measure="1" displayFolder="Energía" count="0"/>
    <cacheHierarchy uniqueName="[Measures].[Generación Úlltimos 12 Meses]" caption="Generación Úlltimos 12 Meses" measure="1" displayFolder="Energía" count="0"/>
    <cacheHierarchy uniqueName="[Measures].[Generación Acumulado Anual]" caption="Generación Acumulado Anual" measure="1" displayFolder="Energía" count="0"/>
    <cacheHierarchy uniqueName="[Measures].[Generación Ideal Acumulado Mensual]" caption="Generación Ideal Acumulado Mensual" measure="1" displayFolder="Energía" count="0"/>
    <cacheHierarchy uniqueName="[Measures].[Consumo Combustible MBTU]" caption="Consumo Combustible MBTU" measure="1" displayFolder="Energía" count="0"/>
    <cacheHierarchy uniqueName="[Measures].[Consumo Combustible Aproximado para el Factor de Emisión]" caption="Consumo Combustible Aproximado para el Factor de Emisión" measure="1" displayFolder="Energía" count="0"/>
    <cacheHierarchy uniqueName="[Measures].[Emisiones de CO2]" caption="Emisiones de CO2" measure="1" displayFolder="Emisiones" count="0"/>
    <cacheHierarchy uniqueName="[Measures].[Emisiones de CH4]" caption="Emisiones de CH4" measure="1" displayFolder="Emisiones" count="0"/>
    <cacheHierarchy uniqueName="[Measures].[Emisiones de N2O]" caption="Emisiones de N2O" measure="1" displayFolder="Emisiones" count="0"/>
    <cacheHierarchy uniqueName="[Measures].[Emisiones de CO2 Eq]" caption="Emisiones de CO2 Eq" measure="1" displayFolder="Emisiones" count="0"/>
    <cacheHierarchy uniqueName="[Measures].[Emisiones de CO2/kWh]" caption="Emisiones de CO2/kWh" measure="1" displayFolder="Emisiones" count="0"/>
    <cacheHierarchy uniqueName="[Measures].[Emisiones de CO2 Eq/kWh]" caption="Emisiones de CO2 Eq/kWh" measure="1" displayFolder="Emisiones" count="0"/>
    <cacheHierarchy uniqueName="[Measures].[Disponibilidad Real (%)]" caption="Disponibilidad Real (%)" measure="1" displayFolder="%" count="0"/>
    <cacheHierarchy uniqueName="[Measures].[Disponibilidad Ofertada Participación (%)]" caption="Disponibilidad Ofertada Participación (%)" measure="1" displayFolder="%" count="0"/>
    <cacheHierarchy uniqueName="[Measures].[AGC Programado Participación (%)]" caption="AGC Programado Participación (%)" measure="1" displayFolder="%" count="0"/>
    <cacheHierarchy uniqueName="[Measures].[Factor de Utilización (%)]" caption="Factor de Utilización (%)" measure="1" displayFolder="%" count="0"/>
    <cacheHierarchy uniqueName="[Measures].[# Recursos En Merito]" caption="# Recursos En Merito" measure="1" displayFolder="#" count="0"/>
    <cacheHierarchy uniqueName="[Measures].[Indicador Recurso en Mérito]" caption="Indicador Recurso en Mérito" measure="1" displayFolder="#" count="0"/>
    <cacheHierarchy uniqueName="[Measures].[# Recursos Fuera de Mérito que generaron]" caption="# Recursos Fuera de Mérito que generaron" measure="1" displayFolder="#" count="0"/>
    <cacheHierarchy uniqueName="[Measures].[Veces en Mérito (%)]" caption="Veces en Mérito (%)" measure="1" displayFolder="%" count="0"/>
    <cacheHierarchy uniqueName="[Measures].[Costo Suministro Csc]" caption="Costo Suministro Csc" measure="1" displayFolder="Precio" count="0"/>
    <cacheHierarchy uniqueName="[Measures].[Costo Transporte CTC]" caption="Costo Transporte CTC" measure="1" displayFolder="Precio" count="0"/>
    <cacheHierarchy uniqueName="[Measures].[Costo Operacion y Mantenimiento]" caption="Costo Operacion y Mantenimiento" measure="1" displayFolder="Precio" count="0"/>
    <cacheHierarchy uniqueName="[Measures].[Otros Costos Variables]" caption="Otros Costos Variables" measure="1" displayFolder="Precio" count="0"/>
    <cacheHierarchy uniqueName="[Measures].[Precio de arranque y parada ofertado]" caption="Precio de arranque y parada ofertado" measure="1" displayFolder="$" count="0"/>
    <cacheHierarchy uniqueName="[Measures].[Precio de Oferta de Despacho]" caption="Precio de Oferta de Despacho" measure="1" displayFolder="Precio" count="0"/>
    <cacheHierarchy uniqueName="[Measures].[Precio de Oferta Declarado]" caption="Precio de Oferta Declarado" measure="1" displayFolder="Precio" count="0"/>
    <cacheHierarchy uniqueName="[Measures].[Indicador Recurso Margina]" caption="Indicador Recurso Margina" measure="1" displayFolder="#" count="0"/>
    <cacheHierarchy uniqueName="[Measures].[Número de veces que el recurso margina]" caption="Número de veces que el recurso margina" measure="1" displayFolder="#" count="0"/>
    <cacheHierarchy uniqueName="[Measures].[Número de recursos que marginan]" caption="Número de recursos que marginan" measure="1" displayFolder="#" count="0"/>
    <cacheHierarchy uniqueName="[Measures].[Veces que el recurso margina (%)]" caption="Veces que el recurso margina (%)" measure="1" displayFolder="%" count="0"/>
    <cacheHierarchy uniqueName="[Measures].[DemandaMáximaDePotencia]" caption="DemandaMáximaDePotencia" measure="1" displayFolder="" measureGroup="Metricas Potencia" count="0" hidden="1"/>
    <cacheHierarchy uniqueName="[Measures].[DemandaDeEnergiaProyectadaUPMEEscenarioAlto]" caption="DemandaDeEnergiaProyectadaUPMEEscenarioAlto" measure="1" displayFolder="" measureGroup="Demanda UPME Energia" count="0" hidden="1"/>
    <cacheHierarchy uniqueName="[Measures].[DemandaDeEnergiaProyectadaUPMEEscenarioMedio]" caption="DemandaDeEnergiaProyectadaUPMEEscenarioMedio" measure="1" displayFolder="" measureGroup="Demanda UPME Energia" count="0" hidden="1"/>
    <cacheHierarchy uniqueName="[Measures].[DemandaDeEnergiaProyectadaUPMEEscenarioBajo]" caption="DemandaDeEnergiaProyectadaUPMEEscenarioBajo" measure="1" displayFolder="" measureGroup="Demanda UPME Energia" count="0" hidden="1"/>
    <cacheHierarchy uniqueName="[Measures].[Limite Confianza Superior Energia]" caption="Limite Confianza Superior Energia" measure="1" displayFolder="" measureGroup="Demanda UPME Energia" count="0" hidden="1"/>
    <cacheHierarchy uniqueName="[Measures].[Limite Confianza Inferior Energia]" caption="Limite Confianza Inferior Energia" measure="1" displayFolder="" measureGroup="Demanda UPME Energia" count="0" hidden="1"/>
    <cacheHierarchy uniqueName="[Measures].[DemandaDePotenciaProyectadaUPMEAlta]" caption="DemandaDePotenciaProyectadaUPMEAlta" measure="1" displayFolder="" measureGroup="Demanda UPME Potencia" count="0" hidden="1"/>
    <cacheHierarchy uniqueName="[Measures].[DemandaDePotenciaProyectadaUPMEMedia]" caption="DemandaDePotenciaProyectadaUPMEMedia" measure="1" displayFolder="" measureGroup="Demanda UPME Potencia" count="0" hidden="1"/>
    <cacheHierarchy uniqueName="[Measures].[DemandaDePotenciaProyectadaUPMEBaja]" caption="DemandaDePotenciaProyectadaUPMEBaja" measure="1" displayFolder="" measureGroup="Demanda UPME Potencia" count="0" hidden="1"/>
    <cacheHierarchy uniqueName="[Measures].[Limite Confianza Superior Potencia]" caption="Limite Confianza Superior Potencia" measure="1" displayFolder="" measureGroup="Demanda UPME Potencia" count="0" hidden="1"/>
    <cacheHierarchy uniqueName="[Measures].[Limite Confianza Inferior Potencia]" caption="Limite Confianza Inferior Potencia" measure="1" displayFolder="" measureGroup="Demanda UPME Potencia" count="0" hidden="1"/>
    <cacheHierarchy uniqueName="[Measures].[ImportacionEnergia]" caption="ImportacionEnergia" measure="1" displayFolder="" measureGroup="Intercambios Internacionales" count="0" hidden="1"/>
    <cacheHierarchy uniqueName="[Measures].[ExportacionEnergia]" caption="ExportacionEnergia" measure="1" displayFolder="" measureGroup="Intercambios Internacionales" count="0" hidden="1"/>
    <cacheHierarchy uniqueName="[Measures].[GeneracionSuma 1]" caption="GeneracionSuma 1" measure="1" displayFolder="" measureGroup="Generacion" count="0" hidden="1"/>
    <cacheHierarchy uniqueName="[Measures].[GenPreliminar]" caption="GenPreliminar" measure="1" displayFolder="" measureGroup="Generacion Preliminar" count="0" hidden="1"/>
    <cacheHierarchy uniqueName="[Measures].[SumaExportacionesPreliminar]" caption="SumaExportacionesPreliminar" measure="1" displayFolder="" measureGroup="Preliminar Intercambios Energía" count="0" hidden="1"/>
    <cacheHierarchy uniqueName="[Measures].[SumaImportacionesPreliminar]" caption="SumaImportacionesPreliminar" measure="1" displayFolder="" measureGroup="Preliminar Intercambios Energía" count="0" hidden="1"/>
    <cacheHierarchy uniqueName="[Measures].[Suma Exportaciones Magnitud]" caption="Suma Exportaciones Magnitud" measure="1" displayFolder="" measureGroup="Energía 1" count="0" hidden="1"/>
    <cacheHierarchy uniqueName="[Measures].[Suma Importaciones Magnitud]" caption="Suma Importaciones Magnitud" measure="1" displayFolder="" measureGroup="Energía 1" count="0" hidden="1"/>
    <cacheHierarchy uniqueName="[Measures].[Suma Precio de Oferta de Colombia Exportador]" caption="Suma Precio de Oferta de Colombia Exportador" measure="1" displayFolder="" measureGroup="Precio" count="0" hidden="1"/>
    <cacheHierarchy uniqueName="[Measures].[Suma Precio de Oferta Pais Importador]" caption="Suma Precio de Oferta Pais Importador" measure="1" displayFolder="" measureGroup="Precio" count="0" hidden="1"/>
    <cacheHierarchy uniqueName="[Measures].[Suma Precio Liquidacion Exportaciones]" caption="Suma Precio Liquidacion Exportaciones" measure="1" displayFolder="" measureGroup="Precio" count="0" hidden="1"/>
    <cacheHierarchy uniqueName="[Measures].[Suma Precio Liquidacion Importaciones]" caption="Suma Precio Liquidacion Importaciones" measure="1" displayFolder="" measureGroup="Precio" count="0" hidden="1"/>
    <cacheHierarchy uniqueName="[Measures].[SumaExportacionesPreliminar 1]" caption="SumaExportacionesPreliminar 1" measure="1" displayFolder="" measureGroup="Energía Preliminar" count="0" hidden="1"/>
    <cacheHierarchy uniqueName="[Measures].[SumaImportacionesPreliminar 1]" caption="SumaImportacionesPreliminar 1" measure="1" displayFolder="" measureGroup="Energía Preliminar" count="0" hidden="1"/>
    <cacheHierarchy uniqueName="[Measures].[ConsumoCombustibleMBTU]" caption="ConsumoCombustibleMBTU" measure="1" displayFolder="" measureGroup="Metricas MBTU" count="0" hidden="1"/>
    <cacheHierarchy uniqueName="[Measures].[ConsumoMBTUAprox]" caption="ConsumoMBTUAprox" measure="1" displayFolder="" measureGroup="Metricas MBTU Aprox" count="0" hidden="1"/>
    <cacheHierarchy uniqueName="[Measures].[EmisionesCO2]" caption="EmisionesCO2" measure="1" displayFolder="" measureGroup="Metricas Emisiones" count="0" hidden="1"/>
    <cacheHierarchy uniqueName="[Measures].[EmisionesCH4]" caption="EmisionesCH4" measure="1" displayFolder="" measureGroup="Metricas Emisiones" count="0" hidden="1"/>
    <cacheHierarchy uniqueName="[Measures].[EmisionesN2O]" caption="EmisionesN2O" measure="1" displayFolder="" measureGroup="Metricas Emisiones" count="0" hidden="1"/>
    <cacheHierarchy uniqueName="[Measures].[EmisionesCO2Eq]" caption="EmisionesCO2Eq" measure="1" displayFolder="" measureGroup="Metricas Emisiones" count="0" hidden="1"/>
    <cacheHierarchy uniqueName="[Measures].[GeneracionSuma]" caption="GeneracionSuma" measure="1" displayFolder="" measureGroup="Metricas Energia 1" count="0" hidden="1"/>
    <cacheHierarchy uniqueName="[Measures].[GeneracionIdeal]" caption="GeneracionIdeal" measure="1" displayFolder="" measureGroup="Metricas Energia 1" count="0" hidden="1"/>
    <cacheHierarchy uniqueName="[Measures].[GeneracionLast]" caption="GeneracionLast" measure="1" displayFolder="" measureGroup="Metricas Energia 1" count="0" hidden="1"/>
    <cacheHierarchy uniqueName="[Measures].[GeneracionFueraMerito]" caption="GeneracionFueraMerito" measure="1" displayFolder="" measureGroup="Metricas Energia 1" count="0" hidden="1"/>
    <cacheHierarchy uniqueName="[Measures].[IndicadorRecursoFueraMeritoSum]" caption="IndicadorRecursoFueraMeritoSum" measure="1" displayFolder="" measureGroup="Metricas Energia 1" count="0" hidden="1"/>
    <cacheHierarchy uniqueName="[Measures].[Disponibilidad Comercial Suma]" caption="Disponibilidad Comercial Suma" measure="1" displayFolder="" measureGroup="Metricas Potencia 1" count="0" hidden="1"/>
    <cacheHierarchy uniqueName="[Measures].[Conteo Disponibilidad Comercial]" caption="Conteo Disponibilidad Comercial" measure="1" displayFolder="" measureGroup="Metricas Potencia 1" count="0" hidden="1"/>
    <cacheHierarchy uniqueName="[Measures].[Disponibilidad Comercial AvgChld]" caption="Disponibilidad Comercial AvgChld" measure="1" displayFolder="" measureGroup="Metricas Potencia 1" count="0" hidden="1"/>
    <cacheHierarchy uniqueName="[Measures].[GeneracionProgramada]" caption="GeneracionProgramada" measure="1" displayFolder="" measureGroup="Metricas Energia Operativa" count="0" hidden="1"/>
    <cacheHierarchy uniqueName="[Measures].[AGCProgramado]" caption="AGCProgramado" measure="1" displayFolder="" measureGroup="Metricas Energia Operativa" count="0" hidden="1"/>
    <cacheHierarchy uniqueName="[Measures].[Precio de Oferta de Despacho Suma]" caption="Precio de Oferta de Despacho Suma" measure="1" displayFolder="" measureGroup="Metricas Tarifa" count="0" hidden="1"/>
    <cacheHierarchy uniqueName="[Measures].[Precio de Oferta Declarado Suma]" caption="Precio de Oferta Declarado Suma" measure="1" displayFolder="" measureGroup="Metricas Tarifa" count="0" hidden="1"/>
    <cacheHierarchy uniqueName="[Measures].[Conteo Precio de Oferta de Despacho]" caption="Conteo Precio de Oferta de Despacho" measure="1" displayFolder="" measureGroup="Metricas Tarifa" count="0" hidden="1"/>
    <cacheHierarchy uniqueName="[Measures].[Conteo Precio de Oferta Declarado]" caption="Conteo Precio de Oferta Declarado" measure="1" displayFolder="" measureGroup="Metricas Tarifa" count="0" hidden="1"/>
    <cacheHierarchy uniqueName="[Measures].[CapacidadEfectivaNeta]" caption="CapacidadEfectivaNeta" measure="1" displayFolder="" measureGroup="Metricas Potencia Operativo" count="0" hidden="1"/>
    <cacheHierarchy uniqueName="[Measures].[CapacidadEfectivaConteo]" caption="CapacidadEfectivaConteo" measure="1" displayFolder="" measureGroup="Metricas Potencia Operativo" count="0" hidden="1"/>
    <cacheHierarchy uniqueName="[Measures].[CapacidadEfectivaSuma]" caption="CapacidadEfectivaSuma" measure="1" displayFolder="" measureGroup="Metricas Potencia Operativo" count="0" hidden="1"/>
    <cacheHierarchy uniqueName="[Measures].[CapacidadEfectivaPromedio]" caption="CapacidadEfectivaPromedio" measure="1" displayFolder="" measureGroup="Metricas Potencia Operativo" count="0" hidden="1"/>
    <cacheHierarchy uniqueName="[Measures].[DisponibilidadDeclarada]" caption="DisponibilidadDeclarada" measure="1" displayFolder="" measureGroup="Metricas Potencia Unidad Gen" count="0" hidden="1"/>
    <cacheHierarchy uniqueName="[Measures].[DisponibilidadOfertadaAGC]" caption="DisponibilidadOfertadaAGC" measure="1" displayFolder="" measureGroup="Metricas Potencia Unidad Gen" count="0" hidden="1"/>
    <cacheHierarchy uniqueName="[Measures].[DisponibilidadReal]" caption="DisponibilidadReal" measure="1" displayFolder="" measureGroup="Metricas Potencia Unidad Gen" count="0" hidden="1"/>
    <cacheHierarchy uniqueName="[Measures].[DisponibilidadDeclaradaSuma]" caption="DisponibilidadDeclaradaSuma" measure="1" displayFolder="" measureGroup="Metricas Potencia Unidad Gen" count="0" hidden="1"/>
    <cacheHierarchy uniqueName="[Measures].[DisponibilidadOfertadaAGCSuma]" caption="DisponibilidadOfertadaAGCSuma" measure="1" displayFolder="" measureGroup="Metricas Potencia Unidad Gen" count="0" hidden="1"/>
    <cacheHierarchy uniqueName="[Measures].[DisponibilidadRealSuma]" caption="DisponibilidadRealSuma" measure="1" displayFolder="" measureGroup="Metricas Potencia Unidad Gen" count="0" hidden="1"/>
    <cacheHierarchy uniqueName="[Measures].[GeneracionSeguridad]" caption="GeneracionSeguridad" measure="1" displayFolder="" measureGroup="Metricas Generacion Seguridad" count="0" hidden="1"/>
    <cacheHierarchy uniqueName="[Measures].[ConteoDistintosIndicadorRecursoMargina]" caption="ConteoDistintosIndicadorRecursoMargina" measure="1" displayFolder="" measureGroup="Metricas Indicador Recurso Margina" count="0" hidden="1"/>
    <cacheHierarchy uniqueName="[Measures].[SumaIndicadorRecursoMargina]" caption="SumaIndicadorRecursoMargina" measure="1" displayFolder="" measureGroup="Metricas Veces Recurso Margina" count="0" hidden="1"/>
    <cacheHierarchy uniqueName="[Measures].[IndicadorRecursoMeritoCountDist]" caption="IndicadorRecursoMeritoCountDist" measure="1" displayFolder="" measureGroup="Metricas Indicador Recurso Merito" count="0" hidden="1"/>
    <cacheHierarchy uniqueName="[Measures].[IndicadorRecursoFueraMeritoDistCount]" caption="IndicadorRecursoFueraMeritoDistCount" measure="1" displayFolder="" measureGroup="Metricas Indicador Recurso Fuera Merito" count="0" hidden="1"/>
    <cacheHierarchy uniqueName="[Measures].[SumaGeneracionPreliminar]" caption="SumaGeneracionPreliminar" measure="1" displayFolder="" measureGroup="Metricas Generacion Preliminar" count="0" hidden="1"/>
    <cacheHierarchy uniqueName="[Measures].[Usuario Agente Activo 1]" caption="Usuario Agente Activo 1" measure="1" displayFolder="" measureGroup="Control Usuario Agente 1" count="0" hidden="1"/>
    <cacheHierarchy uniqueName="[Measures].[Suma Precio Oferta Ideal]" caption="Suma Precio Oferta Ideal" measure="1" displayFolder="" measureGroup="Metricas de Conteo y Porcentaje" count="0" hidden="1"/>
    <cacheHierarchy uniqueName="[Measures].[Conteo Precio Oferta Ideal]" caption="Conteo Precio Oferta Ideal" measure="1" displayFolder="" measureGroup="Metricas de Conteo y Porcentaje" count="0" hidden="1"/>
    <cacheHierarchy uniqueName="[Measures].[ReconciliacionPositivaEnergia]" caption="ReconciliacionPositivaEnergia" measure="1" displayFolder="" measureGroup="Reconciliacion Energia" count="0" hidden="1"/>
    <cacheHierarchy uniqueName="[Measures].[ReconciliacionNegativaEnergia]" caption="ReconciliacionNegativaEnergia" measure="1" displayFolder="" measureGroup="Reconciliacion Energia" count="0" hidden="1"/>
    <cacheHierarchy uniqueName="[Measures].[ReconciliacionPositivaAGCEnergia]" caption="ReconciliacionPositivaAGCEnergia" measure="1" displayFolder="" measureGroup="Reconciliacion Energia" count="0" hidden="1"/>
    <cacheHierarchy uniqueName="[Measures].[ReconciliacionNegativaAGCEnergia]" caption="ReconciliacionNegativaAGCEnergia" measure="1" displayFolder="" measureGroup="Reconciliacion Energia" count="0" hidden="1"/>
    <cacheHierarchy uniqueName="[Measures].[ReconciliacionPositivaMoneda]" caption="ReconciliacionPositivaMoneda" measure="1" displayFolder="" measureGroup="Reconciliacion Moneda" count="0" hidden="1"/>
    <cacheHierarchy uniqueName="[Measures].[ReconciliacionNegativaMoneda]" caption="ReconciliacionNegativaMoneda" measure="1" displayFolder="" measureGroup="Reconciliacion Moneda" count="0" hidden="1"/>
    <cacheHierarchy uniqueName="[Measures].[ReconciliacionPositivaAGCMoneda]" caption="ReconciliacionPositivaAGCMoneda" measure="1" displayFolder="" measureGroup="Reconciliacion Moneda" count="0" hidden="1"/>
    <cacheHierarchy uniqueName="[Measures].[ReconciliacionNegativaAGCMoneda]" caption="ReconciliacionNegativaAGCMoneda" measure="1" displayFolder="" measureGroup="Reconciliacion Moneda" count="0" hidden="1"/>
    <cacheHierarchy uniqueName="[Measures].[RestriccionesenlaRed]" caption="RestriccionesenlaRed" measure="1" displayFolder="" measureGroup="Restricciones en la Red" count="0" hidden="1"/>
    <cacheHierarchy uniqueName="[Measures].[GeneraciondeSeguridad]" caption="GeneraciondeSeguridad" measure="1" displayFolder="" measureGroup="Generacion de Seguridad" count="0" hidden="1"/>
    <cacheHierarchy uniqueName="[Measures].[SIC Moneda]" caption="SIC Moneda" measure="1" displayFolder="" measureGroup="Cargos por Uso y Servicios Moneda" count="0" hidden="1"/>
    <cacheHierarchy uniqueName="[Measures].[LAC Moneda]" caption="LAC Moneda" measure="1" displayFolder="" measureGroup="Cargos por Uso y Servicios Moneda" count="0" hidden="1"/>
    <cacheHierarchy uniqueName="[Measures].[CND Moneda]" caption="CND Moneda" measure="1" displayFolder="" measureGroup="Cargos por Uso y Servicios Moneda" count="0" hidden="1"/>
    <cacheHierarchy uniqueName="[Measures].[Cargos Uso STN]" caption="Cargos Uso STN" measure="1" displayFolder="" measureGroup="Cargos por Uso y Servicios Moneda" count="0" hidden="1"/>
    <cacheHierarchy uniqueName="[Measures].[Cargos Uso STR]" caption="Cargos Uso STR" measure="1" displayFolder="" measureGroup="Cargos por Uso y Servicios Moneda" count="0" hidden="1"/>
    <cacheHierarchy uniqueName="[Measures].[ResponsabilidadComercialAGC]" caption="ResponsabilidadComercialAGC" measure="1" displayFolder="" measureGroup="Cargos por Uso y Servicios Moneda" count="0" hidden="1"/>
    <cacheHierarchy uniqueName="[Measures].[FazniTransacciones]" caption="FazniTransacciones" measure="1" displayFolder="" measureGroup="Fazni" count="0" hidden="1"/>
    <cacheHierarchy uniqueName="[Measures].[ProneTransacciones]" caption="ProneTransacciones" measure="1" displayFolder="" measureGroup="Prone" count="0" hidden="1"/>
    <cacheHierarchy uniqueName="[Measures].[FaerTransacciones]" caption="FaerTransacciones" measure="1" displayFolder="" measureGroup="Faer" count="0" hidden="1"/>
    <cacheHierarchy uniqueName="[Measures].[ServiciosAGCMoneda]" caption="ServiciosAGCMoneda" measure="1" displayFolder="" measureGroup="Servicios AGC y Desviaciones Moneda" count="0" hidden="1"/>
    <cacheHierarchy uniqueName="[Measures].[DesviacionesMoneda]" caption="DesviacionesMoneda" measure="1" displayFolder="" measureGroup="Servicios AGC y Desviaciones Moneda" count="0" hidden="1"/>
    <cacheHierarchy uniqueName="[Measures].[ServiciosAGCEnergia]" caption="ServiciosAGCEnergia" measure="1" displayFolder="" measureGroup="Servicios AGC y Desviaciones Energia" count="0" hidden="1"/>
    <cacheHierarchy uniqueName="[Measures].[DesviacionesEnergia]" caption="DesviacionesEnergia" measure="1" displayFolder="" measureGroup="Servicios AGC y Desviaciones Energia" count="0" hidden="1"/>
    <cacheHierarchy uniqueName="[Measures].[GeneracionFueraMerito 1]" caption="GeneracionFueraMerito 1" measure="1" displayFolder="" measureGroup="MetricasGeneracion" count="0" hidden="1"/>
    <cacheHierarchy uniqueName="[Measures].[GeneracionSuma 2]" caption="GeneracionSuma 2" measure="1" displayFolder="" measureGroup="MetricasGeneracion" count="0" hidden="1"/>
    <cacheHierarchy uniqueName="[Measures].[SumCostoMarginalDespachoProg]" caption="SumCostoMarginalDespachoProg" measure="1" displayFolder="" measureGroup="Métricas Tarifa Operativa" count="0" hidden="1"/>
    <cacheHierarchy uniqueName="[Measures].[ConteoRegistros]" caption="ConteoRegistros" measure="1" displayFolder="" measureGroup="Métricas Tarifa Operativa" count="0" hidden="1"/>
    <cacheHierarchy uniqueName="[Measures].[SumTRM]" caption="SumTRM" measure="1" displayFolder="" measureGroup="Métricas Tasas" count="0" hidden="1"/>
    <cacheHierarchy uniqueName="[Measures].[SumIPP]" caption="SumIPP" measure="1" displayFolder="" measureGroup="Métricas Tasas" count="0" hidden="1"/>
    <cacheHierarchy uniqueName="[Measures].[ConteoRegTRM]" caption="ConteoRegTRM" measure="1" displayFolder="" measureGroup="Métricas Tasas" count="0" hidden="1"/>
    <cacheHierarchy uniqueName="[Measures].[ConteoRegIPP]" caption="ConteoRegIPP" measure="1" displayFolder="" measureGroup="Métricas Tasas" count="0" hidden="1"/>
    <cacheHierarchy uniqueName="[Measures].[ConteoIPC]" caption="ConteoIPC" measure="1" displayFolder="" measureGroup="Métricas Tasas" count="0" hidden="1"/>
    <cacheHierarchy uniqueName="[Measures].[SumaIPC]" caption="SumaIPC" measure="1" displayFolder="" measureGroup="Métricas Tasas" count="0" hidden="1"/>
    <cacheHierarchy uniqueName="[Measures].[SumaPrecioBolsaTX1]" caption="SumaPrecioBolsaTX1" measure="1" displayFolder="" measureGroup="Métricas Tarifa TX1" count="0" hidden="1"/>
    <cacheHierarchy uniqueName="[Measures].[ConteoPrecioBolsaTX1]" caption="ConteoPrecioBolsaTX1" measure="1" displayFolder="" measureGroup="Métricas Tarifa TX1" count="0" hidden="1"/>
    <cacheHierarchy uniqueName="[Measures].[ConteoRegVolatilidad]" caption="ConteoRegVolatilidad" measure="1" displayFolder="" measureGroup="Métricas Volatilidad" count="0" hidden="1"/>
    <cacheHierarchy uniqueName="[Measures].[SumVolatilidadPrecioBolsa]" caption="SumVolatilidadPrecioBolsa" measure="1" displayFolder="" measureGroup="Métricas Volatilidad" count="0" hidden="1"/>
    <cacheHierarchy uniqueName="[Measures].[Suma Valor a Recaudar Cargo Confiabilidad]" caption="Suma Valor a Recaudar Cargo Confiabilidad" measure="1" displayFolder="" measureGroup="Métricas Moneda CargConf" count="0" hidden="1"/>
    <cacheHierarchy uniqueName="[Measures].[Suma Valor a Distribuir Cargo Confiabilidad]" caption="Suma Valor a Distribuir Cargo Confiabilidad" measure="1" displayFolder="" measureGroup="Métricas Moneda CargConf" count="0" hidden="1"/>
    <cacheHierarchy uniqueName="[Measures].[Suma Remuneración Real Individual Diaria - RRID]" caption="Suma Remuneración Real Individual Diaria - RRID" measure="1" displayFolder="" measureGroup="Métricas Moneda CargConf" count="0" hidden="1"/>
    <cacheHierarchy uniqueName="[Measures].[DisponibilidadComercialPotencia]" caption="DisponibilidadComercialPotencia" measure="1" displayFolder="" measureGroup="Métricas Potencia CargConf" count="0" hidden="1"/>
    <cacheHierarchy uniqueName="[Measures].[Suma Precio Cargo por Confiabilidad]" caption="Suma Precio Cargo por Confiabilidad" measure="1" displayFolder="" measureGroup="Métricas Tarifa CargConf" count="0" hidden="1"/>
    <cacheHierarchy uniqueName="[Measures].[Recuento Precio Cargo Conf]" caption="Recuento Precio Cargo Conf" measure="1" displayFolder="" measureGroup="Métricas Tarifa CargConf" count="0" hidden="1"/>
    <cacheHierarchy uniqueName="[Measures].[Contratos Vigentes Ctr]" caption="Contratos Vigentes Ctr" measure="1" displayFolder="" measureGroup="Contratos Vigentes Ctr" count="0" hidden="1"/>
    <cacheHierarchy uniqueName="[Measures].[SumaValorARecaudarDeArranqueYParada]" caption="SumaValorARecaudarDeArranqueYParada" measure="1" displayFolder="" measureGroup="Metricas Moneda Termicas" count="0" hidden="1"/>
    <cacheHierarchy uniqueName="[Measures].[SumaValorADistribuirArranqueYParada]" caption="SumaValorADistribuirArranqueYParada" measure="1" displayFolder="" measureGroup="Metricas Moneda Termicas" count="0" hidden="1"/>
    <cacheHierarchy uniqueName="[Measures].[SumaComprasNetasArranqueYParada]" caption="SumaComprasNetasArranqueYParada" measure="1" displayFolder="" measureGroup="Metricas Moneda Termicas" count="0" hidden="1"/>
    <cacheHierarchy uniqueName="[Measures].[SumaVentasNetasArranqueyParada]" caption="SumaVentasNetasArranqueyParada" measure="1" displayFolder="" measureGroup="Metricas Moneda Termicas" count="0" hidden="1"/>
    <cacheHierarchy uniqueName="[Measures].[NumeroContratosCountDist]" caption="NumeroContratosCountDist" measure="1" displayFolder="" measureGroup="Numero de Contratos" count="0" hidden="1"/>
    <cacheHierarchy uniqueName="[Measures].[Suma Precio Liquidacion Exportaciones 1]" caption="Suma Precio Liquidacion Exportaciones 1" measure="1" displayFolder="" measureGroup="Metricas Tarifa 1" count="0" hidden="1"/>
    <cacheHierarchy uniqueName="[Measures].[Suma Precio Liquidacion Importaciones 1]" caption="Suma Precio Liquidacion Importaciones 1" measure="1" displayFolder="" measureGroup="Metricas Tarifa 1" count="0" hidden="1"/>
    <cacheHierarchy uniqueName="[Measures].[Cuenta Precio Liquidacion Exportaciones]" caption="Cuenta Precio Liquidacion Exportaciones" measure="1" displayFolder="" measureGroup="Metricas Tarifa 1" count="0" hidden="1"/>
    <cacheHierarchy uniqueName="[Measures].[Cuenta Precio Liquidacion Importaciones]" caption="Cuenta Precio Liquidacion Importaciones" measure="1" displayFolder="" measureGroup="Metricas Tarifa 1" count="0" hidden="1"/>
    <cacheHierarchy uniqueName="[Measures].[Usuario Agente Activo 2]" caption="Usuario Agente Activo 2" measure="1" displayFolder="" measureGroup="Control Usuario Agente 2" count="0" hidden="1"/>
    <cacheHierarchy uniqueName="[Measures].[Usuario Comprador Activo]" caption="Usuario Comprador Activo" measure="1" displayFolder="" measureGroup="Control Usuario Agente Comprador" count="0" hidden="1"/>
    <cacheHierarchy uniqueName="[Measures].[Usuario Vendedor Activo]" caption="Usuario Vendedor Activo" measure="1" displayFolder="" measureGroup="Control Usuario Agente Vendedor" count="0" hidden="1"/>
    <cacheHierarchy uniqueName="[Measures].[SumaPrecioDeArranqueYParadaOfertado 1]" caption="SumaPrecioDeArranqueYParadaOfertado 1" measure="1" displayFolder="" measureGroup="Metricas Operativas Tarifa 1" count="0" hidden="1"/>
    <cacheHierarchy uniqueName="[Measures].[CuentaPrecioDeArranqueYParadaOfertado 1]" caption="CuentaPrecioDeArranqueYParadaOfertado 1" measure="1" displayFolder="" measureGroup="Metricas Operativas Tarifa 1" count="0" hidden="1"/>
    <cacheHierarchy uniqueName="[Measures].[PIBNatural]" caption="PIBNatural" measure="1" displayFolder="" measureGroup="PIB" count="0" hidden="1"/>
    <cacheHierarchy uniqueName="[Measures].[Usuario Agente Activo]" caption="Usuario Agente Activo" measure="1" displayFolder="" measureGroup="Control Usuario Agente" count="0" hidden="1"/>
    <cacheHierarchy uniqueName="[Measures].[Suma Valor Energía Contratos]" caption="Suma Valor Energía Contratos" measure="1" displayFolder="" measureGroup="Contrato Moneda" count="0" hidden="1"/>
    <cacheHierarchy uniqueName="[Measures].[Suma Energía Transada En Contratos]" caption="Suma Energía Transada En Contratos" measure="1" displayFolder="" measureGroup="Contrato Energia" count="0" hidden="1"/>
    <cacheHierarchy uniqueName="[Measures].[DemandaReal]" caption="DemandaReal" measure="1" displayFolder="" measureGroup="Metricas Energia" count="0" hidden="1"/>
    <cacheHierarchy uniqueName="[Measures].[PerdidasDeEnergia]" caption="PerdidasDeEnergia" measure="1" displayFolder="" measureGroup="Metricas Energia" count="0" hidden="1"/>
    <cacheHierarchy uniqueName="[Measures].[Compras Bolsa Nacional Energia]" caption="Compras Bolsa Nacional Energia" measure="1" displayFolder="" measureGroup="Compras Bolsa Energia" count="0" hidden="1"/>
    <cacheHierarchy uniqueName="[Measures].[Compras Contrato Energia]" caption="Compras Contrato Energia" measure="1" displayFolder="" measureGroup="Compras Contrato Energia" count="0" hidden="1"/>
    <cacheHierarchy uniqueName="[Measures].[ComprasBolsaInternacionalEnergia]" caption="ComprasBolsaInternacionalEnergia" measure="1" displayFolder="" measureGroup="Compras y Ventas en Bolsa Energia" count="0" hidden="1"/>
    <cacheHierarchy uniqueName="[Measures].[VentasBolsaInternacionalEnergia]" caption="VentasBolsaInternacionalEnergia" measure="1" displayFolder="" measureGroup="Compras y Ventas en Bolsa Energia" count="0" hidden="1"/>
    <cacheHierarchy uniqueName="[Measures].[ComprasBolsaNacionalEnergia]" caption="ComprasBolsaNacionalEnergia" measure="1" displayFolder="" measureGroup="Compras y Ventas en Bolsa Energia" count="0" hidden="1"/>
    <cacheHierarchy uniqueName="[Measures].[VentasBolsaNacionalEnergia]" caption="VentasBolsaNacionalEnergia" measure="1" displayFolder="" measureGroup="Compras y Ventas en Bolsa Energia" count="0" hidden="1"/>
    <cacheHierarchy uniqueName="[Measures].[ComprasBolsaTIEEnergia]" caption="ComprasBolsaTIEEnergia" measure="1" displayFolder="" measureGroup="Compras y Ventas en Bolsa Energia" count="0" hidden="1"/>
    <cacheHierarchy uniqueName="[Measures].[VentasBolsaTIEEnergia]" caption="VentasBolsaTIEEnergia" measure="1" displayFolder="" measureGroup="Compras y Ventas en Bolsa Energia" count="0" hidden="1"/>
    <cacheHierarchy uniqueName="[Measures].[Desv Energia]" caption="Desv Energia" measure="1" displayFolder="" measureGroup="Compras y Ventas en Bolsa Energia" count="0" hidden="1"/>
    <cacheHierarchy uniqueName="[Measures].[ComprasBolsaInternacionalMoneda]" caption="ComprasBolsaInternacionalMoneda" measure="1" displayFolder="" measureGroup="Compras y Ventas en Bolsa Moneda" count="0" hidden="1"/>
    <cacheHierarchy uniqueName="[Measures].[VentasBolsaInternacionalMoneda]" caption="VentasBolsaInternacionalMoneda" measure="1" displayFolder="" measureGroup="Compras y Ventas en Bolsa Moneda" count="0" hidden="1"/>
    <cacheHierarchy uniqueName="[Measures].[ComprasBolsaNacionalMoneda]" caption="ComprasBolsaNacionalMoneda" measure="1" displayFolder="" measureGroup="Compras y Ventas en Bolsa Moneda" count="0" hidden="1"/>
    <cacheHierarchy uniqueName="[Measures].[VentasBolsaNacionalMoneda]" caption="VentasBolsaNacionalMoneda" measure="1" displayFolder="" measureGroup="Compras y Ventas en Bolsa Moneda" count="0" hidden="1"/>
    <cacheHierarchy uniqueName="[Measures].[ComprasBolsaTIEMoneda]" caption="ComprasBolsaTIEMoneda" measure="1" displayFolder="" measureGroup="Compras y Ventas en Bolsa Moneda" count="0" hidden="1"/>
    <cacheHierarchy uniqueName="[Measures].[VentasBolsaTIEMoneda]" caption="VentasBolsaTIEMoneda" measure="1" displayFolder="" measureGroup="Compras y Ventas en Bolsa Moneda" count="0" hidden="1"/>
    <cacheHierarchy uniqueName="[Measures].[Restric Alivios]" caption="Restric Alivios" measure="1" displayFolder="" measureGroup="Compras y Ventas en Bolsa Moneda" count="0" hidden="1"/>
    <cacheHierarchy uniqueName="[Measures].[Ejecucion Garantias]" caption="Ejecucion Garantias" measure="1" displayFolder="" measureGroup="Compras y Ventas en Bolsa Moneda" count="0" hidden="1"/>
    <cacheHierarchy uniqueName="[Measures].[Desv Moneda]" caption="Desv Moneda" measure="1" displayFolder="" measureGroup="Compras y Ventas en Bolsa Moneda" count="0" hidden="1"/>
    <cacheHierarchy uniqueName="[Measures].[MagnitudDelSuceso]" caption="MagnitudDelSuceso" measure="1" displayFolder="" measureGroup="FactSuceso" count="0" hidden="1"/>
    <cacheHierarchy uniqueName="[Measures].[SumaCargo Uso STR]" caption="SumaCargo Uso STR" measure="1" displayFolder="" measureGroup="LAC Cargo Uso STR" count="0" hidden="1"/>
    <cacheHierarchy uniqueName="[Measures].[ConteoCargo Uso STR]" caption="ConteoCargo Uso STR" measure="1" displayFolder="" measureGroup="LAC Cargo Uso STR" count="0" hidden="1"/>
    <cacheHierarchy uniqueName="[Measures].[SumarMc]" caption="SumarMc" measure="1" displayFolder="" measureGroup="MC" count="0" hidden="1"/>
    <cacheHierarchy uniqueName="[Measures].[ContarMc]" caption="ContarMc" measure="1" displayFolder="" measureGroup="MC" count="0" hidden="1"/>
    <cacheHierarchy uniqueName="[Measures].[Factor Conversion]" caption="Factor Conversion" measure="1" displayFolder="" measureGroup="Conversion TRM" count="0" hidden="1"/>
    <cacheHierarchy uniqueName="[Measures].[Suma Importaciones Valor]" caption="Suma Importaciones Valor" measure="1" displayFolder="" measureGroup="Metricas Moneda" count="0" hidden="1"/>
    <cacheHierarchy uniqueName="[Measures].[Suma Exportaciones Valor]" caption="Suma Exportaciones Valor" measure="1" displayFolder="" measureGroup="Metricas Moneda" count="0" hidden="1"/>
    <cacheHierarchy uniqueName="[Measures].[Suma Rentas de Congestion para Cubrir Restricciones]" caption="Suma Rentas de Congestion para Cubrir Restricciones" measure="1" displayFolder="" measureGroup="Rentas Agente Moneda" count="0" hidden="1"/>
    <cacheHierarchy uniqueName="[Measures].[Suma Vlr Rentas Congest Colombia]" caption="Suma Vlr Rentas Congest Colombia" measure="1" displayFolder="" measureGroup="Rentas Agente Moneda" count="0" hidden="1"/>
    <cacheHierarchy uniqueName="[Measures].[Suma Rentas de Congestión Ecuador]" caption="Suma Rentas de Congestión Ecuador" measure="1" displayFolder="" measureGroup="Rentas Enlace Moneda" count="0" hidden="1"/>
    <cacheHierarchy uniqueName="[Measures].[Suma Renta de Congestion Destinacion FOES]" caption="Suma Renta de Congestion Destinacion FOES" measure="1" displayFolder="" measureGroup="Rentas Enlace Moneda" count="0" hidden="1"/>
    <cacheHierarchy uniqueName="[Measures].[SumaPrecioDeArranqueYParadaOfertado]" caption="SumaPrecioDeArranqueYParadaOfertado" measure="1" displayFolder="" measureGroup="Metricas Operativas Tarifa" count="0" hidden="1"/>
    <cacheHierarchy uniqueName="[Measures].[CuentaPrecioDeArranqueYParadaOfertado]" caption="CuentaPrecioDeArranqueYParadaOfertado" measure="1" displayFolder="" measureGroup="Metricas Operativas Tarifa" count="0" hidden="1"/>
    <cacheHierarchy uniqueName="[Measures].[UltimoHijoCapacidadUtilEmbalse]" caption="UltimoHijoCapacidadUtilEmbalse" measure="1" displayFolder="" measureGroup="Volumen" count="0" hidden="1"/>
    <cacheHierarchy uniqueName="[Measures].[UltimoHijoVolumenMaximoTecnico]" caption="UltimoHijoVolumenMaximoTecnico" measure="1" displayFolder="" measureGroup="Volumen" count="0" hidden="1"/>
    <cacheHierarchy uniqueName="[Measures].[UltimoHijoMinimoOperativoInferiorVolumen]" caption="UltimoHijoMinimoOperativoInferiorVolumen" measure="1" displayFolder="" measureGroup="Volumen" count="0" hidden="1"/>
    <cacheHierarchy uniqueName="[Measures].[UltimoHijoMinimoOperativoSuperiorVolumen]" caption="UltimoHijoMinimoOperativoSuperiorVolumen" measure="1" displayFolder="" measureGroup="Volumen" count="0" hidden="1"/>
    <cacheHierarchy uniqueName="[Measures].[UltimoHijoVolumenDelEmbalse]" caption="UltimoHijoVolumenDelEmbalse" measure="1" displayFolder="" measureGroup="Volumen" count="0" hidden="1"/>
    <cacheHierarchy uniqueName="[Measures].[UltimoHijoVolumenUtil]" caption="UltimoHijoVolumenUtil" measure="1" displayFolder="" measureGroup="Volumen" count="0" hidden="1"/>
    <cacheHierarchy uniqueName="[Measures].[UltimoHijoVertimientos]" caption="UltimoHijoVertimientos" measure="1" displayFolder="" measureGroup="Volumen" count="0" hidden="1"/>
    <cacheHierarchy uniqueName="[Measures].[SumaAportes95PSSCaudal]" caption="SumaAportes95PSSCaudal" measure="1" displayFolder="" measureGroup="Caudal" count="0" hidden="1"/>
    <cacheHierarchy uniqueName="[Measures].[SumaAportesMediaHistoricaCaudal]" caption="SumaAportesMediaHistoricaCaudal" measure="1" displayFolder="" measureGroup="Caudal" count="0" hidden="1"/>
    <cacheHierarchy uniqueName="[Measures].[SumaAportesCaudal]" caption="SumaAportesCaudal" measure="1" displayFolder="" measureGroup="Caudal" count="0" hidden="1"/>
    <cacheHierarchy uniqueName="[Measures].[CuentaAportes95PSSCaudal]" caption="CuentaAportes95PSSCaudal" measure="1" displayFolder="" measureGroup="Caudal" count="0" hidden="1"/>
    <cacheHierarchy uniqueName="[Measures].[CuentaAportesMediaHistoricaCaudal]" caption="CuentaAportesMediaHistoricaCaudal" measure="1" displayFolder="" measureGroup="Caudal" count="0" hidden="1"/>
    <cacheHierarchy uniqueName="[Measures].[CuentaAportesCaudal]" caption="CuentaAportesCaudal" measure="1" displayFolder="" measureGroup="Caudal" count="0" hidden="1"/>
    <cacheHierarchy uniqueName="[Measures].[SumaMinimoOperativoInferiorPorcentaje]" caption="SumaMinimoOperativoInferiorPorcentaje" measure="1" displayFolder="" measureGroup="Porcentaje" count="0" hidden="1"/>
    <cacheHierarchy uniqueName="[Measures].[SumaMinimoOperativoSuperiorPorcentaje]" caption="SumaMinimoOperativoSuperiorPorcentaje" measure="1" displayFolder="" measureGroup="Porcentaje" count="0" hidden="1"/>
    <cacheHierarchy uniqueName="[Measures].[CuentaMinimoOperativoInferiorPorcentaje]" caption="CuentaMinimoOperativoInferiorPorcentaje" measure="1" displayFolder="" measureGroup="Porcentaje" count="0" hidden="1"/>
    <cacheHierarchy uniqueName="[Measures].[CuentaMinimoOperativoSuperiorPorcentaje]" caption="CuentaMinimoOperativoSuperiorPorcentaje" measure="1" displayFolder="" measureGroup="Porcentaje" count="0" hidden="1"/>
    <cacheHierarchy uniqueName="[Measures].[SumaAportes95PSSEnergia]" caption="SumaAportes95PSSEnergia" measure="1" displayFolder="" measureGroup="Energía" count="0" hidden="1"/>
    <cacheHierarchy uniqueName="[Measures].[SumaAportesMediaHistórica]" caption="SumaAportesMediaHistórica" measure="1" displayFolder="" measureGroup="Energía" count="0" hidden="1"/>
    <cacheHierarchy uniqueName="[Measures].[UltimoHijoCapacidadUtilEmbalseEnergia]" caption="UltimoHijoCapacidadUtilEmbalseEnergia" measure="1" displayFolder="" measureGroup="Energía" count="0" hidden="1"/>
    <cacheHierarchy uniqueName="[Measures].[UltimoHijoMinimoOperativoInferior]" caption="UltimoHijoMinimoOperativoInferior" measure="1" displayFolder="" measureGroup="Energía" count="0" hidden="1"/>
    <cacheHierarchy uniqueName="[Measures].[UltimoHijoMinimoOperativoSuperior]" caption="UltimoHijoMinimoOperativoSuperior" measure="1" displayFolder="" measureGroup="Energía" count="0" hidden="1"/>
    <cacheHierarchy uniqueName="[Measures].[UltimoHijoVolumenMaximoTecnicoEnergia]" caption="UltimoHijoVolumenMaximoTecnicoEnergia" measure="1" displayFolder="" measureGroup="Energía" count="0" hidden="1"/>
    <cacheHierarchy uniqueName="[Measures].[SumaNivelENFICC]" caption="SumaNivelENFICC" measure="1" displayFolder="" measureGroup="Energía" count="0" hidden="1"/>
    <cacheHierarchy uniqueName="[Measures].[SumaAportesCaudalEnergia]" caption="SumaAportesCaudalEnergia" measure="1" displayFolder="" measureGroup="Energía" count="0" hidden="1"/>
    <cacheHierarchy uniqueName="[Measures].[UltimoHijoVolumenEmbalseEnergia]" caption="UltimoHijoVolumenEmbalseEnergia" measure="1" displayFolder="" measureGroup="Energía" count="0" hidden="1"/>
    <cacheHierarchy uniqueName="[Measures].[UltimoHijoVolumenUtilEnergia]" caption="UltimoHijoVolumenUtilEnergia" measure="1" displayFolder="" measureGroup="Energía" count="0" hidden="1"/>
    <cacheHierarchy uniqueName="[Measures].[SumaVertimientosEnergia]" caption="SumaVertimientosEnergia" measure="1" displayFolder="" measureGroup="Energía" count="0" hidden="1"/>
    <cacheHierarchy uniqueName="[Measures].[Factor Conversion 1]" caption="Factor Conversion 1" measure="1" displayFolder="" measureGroup="Conversion TRM 1" count="0" hidden="1"/>
    <cacheHierarchy uniqueName="[Measures].[ComprasExcedentes]" caption="ComprasExcedentes" measure="1" displayFolder="" measureGroup="Metricas Energia AGPE" count="0" hidden="1"/>
    <cacheHierarchy uniqueName="[Measures].[Ener Car Gene Excedida]" caption="Ener Car Gene Excedida" measure="1" displayFolder="" measureGroup="Energía Cargo Generación Excedentaria" count="0" hidden="1"/>
    <cacheHierarchy uniqueName="[Measures].[Factor Conversion 2]" caption="Factor Conversion 2" measure="1" displayFolder="" measureGroup="Conversion TRM 2" count="0" hidden="1"/>
    <cacheHierarchy uniqueName="[Measures].[Energia Bolsa Cargo]" caption="Energia Bolsa Cargo" measure="1" displayFolder="" measureGroup="Energia Bolsa Moneda" count="0" hidden="1"/>
    <cacheHierarchy uniqueName="[Measures].[Energia Bolsa Favor]" caption="Energia Bolsa Favor" measure="1" displayFolder="" measureGroup="Energia Bolsa Moneda" count="0" hidden="1"/>
    <cacheHierarchy uniqueName="[Measures].[Sn Tie Merito]" caption="Sn Tie Merito" measure="1" displayFolder="" measureGroup="Saldo Neto TIE Merito" count="0" hidden="1"/>
    <cacheHierarchy uniqueName="[Measures].[Sn Tie Fuera Merito]" caption="Sn Tie Fuera Merito" measure="1" displayFolder="" measureGroup="Saldo Neto TIE Merito" count="0" hidden="1"/>
    <cacheHierarchy uniqueName="[Measures].[DemandaNoAtendida]" caption="DemandaNoAtendida" measure="1" displayFolder="" measureGroup="Demanda No Atendida Energia" count="0" hidden="1"/>
    <cacheHierarchy uniqueName="[Measures].[CuentaCostoSuministroCsc]" caption="CuentaCostoSuministroCsc" measure="1" displayFolder="" measureGroup="Metricas Ter Tarifa" count="0" hidden="1"/>
    <cacheHierarchy uniqueName="[Measures].[CuentaCostoTransporteCTC]" caption="CuentaCostoTransporteCTC" measure="1" displayFolder="" measureGroup="Metricas Ter Tarifa" count="0" hidden="1"/>
    <cacheHierarchy uniqueName="[Measures].[CuentaCostoOperacionyMantenimiento]" caption="CuentaCostoOperacionyMantenimiento" measure="1" displayFolder="" measureGroup="Metricas Ter Tarifa" count="0" hidden="1"/>
    <cacheHierarchy uniqueName="[Measures].[CuentaOtrosCostosVariables]" caption="CuentaOtrosCostosVariables" measure="1" displayFolder="" measureGroup="Metricas Ter Tarifa" count="0" hidden="1"/>
    <cacheHierarchy uniqueName="[Measures].[SumaCostoSuministroCsc]" caption="SumaCostoSuministroCsc" measure="1" displayFolder="" measureGroup="Metricas Ter Tarifa" count="0" hidden="1"/>
    <cacheHierarchy uniqueName="[Measures].[SumaCostoTransporteCTC]" caption="SumaCostoTransporteCTC" measure="1" displayFolder="" measureGroup="Metricas Ter Tarifa" count="0" hidden="1"/>
    <cacheHierarchy uniqueName="[Measures].[SumaCostoOperacionyMantenimiento]" caption="SumaCostoOperacionyMantenimiento" measure="1" displayFolder="" measureGroup="Metricas Ter Tarifa" count="0" hidden="1"/>
    <cacheHierarchy uniqueName="[Measures].[SumaOtrosCostosVariables]" caption="SumaOtrosCostosVariables" measure="1" displayFolder="" measureGroup="Metricas Ter Tarifa" count="0" hidden="1"/>
    <cacheHierarchy uniqueName="[Measures].[DesviacionGeneracionVariableDespacho]" caption="DesviacionGeneracionVariableDespacho" measure="1" displayFolder="" measureGroup="Desviacion Generacion Variable Despacho" count="0" hidden="1"/>
    <cacheHierarchy uniqueName="[Measures].[DesviacionGeneracionVariableRedespacho]" caption="DesviacionGeneracionVariableRedespacho" measure="1" displayFolder="" measureGroup="Desviacion Generacion Variable Redespacho" count="0" hidden="1"/>
    <cacheHierarchy uniqueName="[Measures].[GeneracionRedespacho]" caption="GeneracionRedespacho" measure="1" displayFolder="" measureGroup="Generacion Redespacho" count="0" hidden="1"/>
    <cacheHierarchy uniqueName="[Measures].[ValorDesviacionGeneracionVariable]" caption="ValorDesviacionGeneracionVariable" measure="1" displayFolder="" measureGroup="Valor desviacion generacion variable" count="0" hidden="1"/>
    <cacheHierarchy uniqueName="[Measures].[SumMaxPrecioOfertaNal]" caption="SumMaxPrecioOfertaNal" measure="1" displayFolder="" measureGroup="Metricas Max Prec Ofer" count="0" hidden="1"/>
    <cacheHierarchy uniqueName="[Measures].[ConteoMaxPrecioOfertaNal]" caption="ConteoMaxPrecioOfertaNal" measure="1" displayFolder="" measureGroup="Metricas Max Prec Ofer" count="0" hidden="1"/>
    <cacheHierarchy uniqueName="[Measures].[SumMaxPrecioOfertaInternal]" caption="SumMaxPrecioOfertaInternal" measure="1" displayFolder="" measureGroup="Metricas Max Prec Ofer" count="0" hidden="1"/>
    <cacheHierarchy uniqueName="[Measures].[ConteoMaxPrecioOfertaInt]" caption="ConteoMaxPrecioOfertaInt" measure="1" displayFolder="" measureGroup="Metricas Max Prec Ofer" count="0" hidden="1"/>
    <cacheHierarchy uniqueName="[Measures].[SumPrecioBolsa]" caption="SumPrecioBolsa" measure="1" displayFolder="" measureGroup="Metricas Precio Bolsa" count="0" hidden="1"/>
    <cacheHierarchy uniqueName="[Measures].[ConteoPrecioBolsa]" caption="ConteoPrecioBolsa" measure="1" displayFolder="" measureGroup="Metricas Precio Bolsa" count="0" hidden="1"/>
    <cacheHierarchy uniqueName="[Measures].[SumPrecioBolsaInt]" caption="SumPrecioBolsaInt" measure="1" displayFolder="" measureGroup="Metricas Precio Bolsa" count="0" hidden="1"/>
    <cacheHierarchy uniqueName="[Measures].[ConteoPrecioBolsaInt]" caption="ConteoPrecioBolsaInt" measure="1" displayFolder="" measureGroup="Metricas Precio Bolsa" count="0" hidden="1"/>
    <cacheHierarchy uniqueName="[Measures].[SumPrecioBolsaTIE]" caption="SumPrecioBolsaTIE" measure="1" displayFolder="" measureGroup="Precio Bolsa TIE" count="0" hidden="1"/>
    <cacheHierarchy uniqueName="[Measures].[ConteoPrecioBolsaTIE]" caption="ConteoPrecioBolsaTIE" measure="1" displayFolder="" measureGroup="Precio Bolsa TIE" count="0" hidden="1"/>
    <cacheHierarchy uniqueName="[Measures].[SumPrecioEscasez]" caption="SumPrecioEscasez" measure="1" displayFolder="" measureGroup="Precio Escasez" count="0" hidden="1"/>
    <cacheHierarchy uniqueName="[Measures].[ConteoPrecioEscasez]" caption="ConteoPrecioEscasez" measure="1" displayFolder="" measureGroup="Precio Escasez" count="0" hidden="1"/>
    <cacheHierarchy uniqueName="[Measures].[SumCERE]" caption="SumCERE" measure="1" displayFolder="" measureGroup="Metricas CERECEE" count="0" hidden="1"/>
    <cacheHierarchy uniqueName="[Measures].[ConteoCERE]" caption="ConteoCERE" measure="1" displayFolder="" measureGroup="Metricas CERECEE" count="0" hidden="1"/>
    <cacheHierarchy uniqueName="[Measures].[SumCEE]" caption="SumCEE" measure="1" displayFolder="" measureGroup="Metricas CERECEE" count="0" hidden="1"/>
    <cacheHierarchy uniqueName="[Measures].[ConteoCEE]" caption="ConteoCEE" measure="1" displayFolder="" measureGroup="Metricas CERECEE" count="0" hidden="1"/>
    <cacheHierarchy uniqueName="[Measures].[SumFAZNI]" caption="SumFAZNI" measure="1" displayFolder="" measureGroup="FAZNI Precio" count="0" hidden="1"/>
    <cacheHierarchy uniqueName="[Measures].[ConteoFAZNI]" caption="ConteoFAZNI" measure="1" displayFolder="" measureGroup="FAZNI Precio" count="0" hidden="1"/>
    <cacheHierarchy uniqueName="[Measures].[SumDeltaIncrementoNal]" caption="SumDeltaIncrementoNal" measure="1" displayFolder="" measureGroup="Metricas Delta Inc" count="0" hidden="1"/>
    <cacheHierarchy uniqueName="[Measures].[ConteoDeltaIncrementoNal]" caption="ConteoDeltaIncrementoNal" measure="1" displayFolder="" measureGroup="Metricas Delta Inc" count="0" hidden="1"/>
    <cacheHierarchy uniqueName="[Measures].[SumDeltaIncrementoInternal]" caption="SumDeltaIncrementoInternal" measure="1" displayFolder="" measureGroup="Metricas Delta Inc" count="0" hidden="1"/>
    <cacheHierarchy uniqueName="[Measures].[ConteoDeltaIncrementoInt]" caption="ConteoDeltaIncrementoInt" measure="1" displayFolder="" measureGroup="Metricas Delta Inc" count="0" hidden="1"/>
    <cacheHierarchy uniqueName="[Measures].[SumPrecioEscasezActivacion]" caption="SumPrecioEscasezActivacion" measure="1" displayFolder="" measureGroup="Metricas Prec Escasez" count="0" hidden="1"/>
    <cacheHierarchy uniqueName="[Measures].[ConteoPrecioEscasezActivacion]" caption="ConteoPrecioEscasezActivacion" measure="1" displayFolder="" measureGroup="Metricas Prec Escasez" count="0" hidden="1"/>
    <cacheHierarchy uniqueName="[Measures].[SumPrecioMarginalEscasez]" caption="SumPrecioMarginalEscasez" measure="1" displayFolder="" measureGroup="Metricas Prec Escasez" count="0" hidden="1"/>
    <cacheHierarchy uniqueName="[Measures].[ConteoPrecioMarginalEscasez]" caption="ConteoPrecioMarginalEscasez" measure="1" displayFolder="" measureGroup="Metricas Prec Escasez" count="0" hidden="1"/>
    <cacheHierarchy uniqueName="[Measures].[SumPrecioEscasezPonderado]" caption="SumPrecioEscasezPonderado" measure="1" displayFolder="" measureGroup="Metricas Prec Escasez" count="0" hidden="1"/>
    <cacheHierarchy uniqueName="[Measures].[ConteoPrecioEscasezPonderado]" caption="ConteoPrecioEscasezPonderado" measure="1" displayFolder="" measureGroup="Metricas Prec Escasez" count="0" hidden="1"/>
    <cacheHierarchy uniqueName="[Measures].[SumPrecioPromBolsaUNR]" caption="SumPrecioPromBolsaUNR" measure="1" displayFolder="" measureGroup="Metricas Precios Promedio" count="0" hidden="1"/>
    <cacheHierarchy uniqueName="[Measures].[ConteoPrecioProBolsaUNR]" caption="ConteoPrecioProBolsaUNR" measure="1" displayFolder="" measureGroup="Metricas Precios Promedio" count="0" hidden="1"/>
    <cacheHierarchy uniqueName="[Measures].[SumPrecioProBolsaUR]" caption="SumPrecioProBolsaUR" measure="1" displayFolder="" measureGroup="Metricas Precios Promedio" count="0" hidden="1"/>
    <cacheHierarchy uniqueName="[Measures].[ConteoPrecioProBolsaUR]" caption="ConteoPrecioProBolsaUR" measure="1" displayFolder="" measureGroup="Metricas Precios Promedio" count="0" hidden="1"/>
    <cacheHierarchy uniqueName="[Measures].[SumCargoMonomioT]" caption="SumCargoMonomioT" measure="1" displayFolder="" measureGroup="Metricas Mon" count="0" hidden="1"/>
    <cacheHierarchy uniqueName="[Measures].[ConteoCargoMonomioT]" caption="ConteoCargoMonomioT" measure="1" displayFolder="" measureGroup="Metricas Mon" count="0" hidden="1"/>
    <cacheHierarchy uniqueName="[Measures].[SumCargoMonomioO]" caption="SumCargoMonomioO" measure="1" displayFolder="" measureGroup="Metricas Mon" count="0" hidden="1"/>
    <cacheHierarchy uniqueName="[Measures].[ConteoCargoMonomioO]" caption="ConteoCargoMonomioO" measure="1" displayFolder="" measureGroup="Metricas Mon" count="0" hidden="1"/>
    <cacheHierarchy uniqueName="[Measures].[SumCargoMaxT]" caption="SumCargoMaxT" measure="1" displayFolder="" measureGroup="Metricas Mon" count="0" hidden="1"/>
    <cacheHierarchy uniqueName="[Measures].[ConteoCargoMaxT]" caption="ConteoCargoMaxT" measure="1" displayFolder="" measureGroup="Metricas Mon" count="0" hidden="1"/>
    <cacheHierarchy uniqueName="[Measures].[SumCargoMediaT]" caption="SumCargoMediaT" measure="1" displayFolder="" measureGroup="Metricas Mon" count="0" hidden="1"/>
    <cacheHierarchy uniqueName="[Measures].[ConteoCargoMediaT]" caption="ConteoCargoMediaT" measure="1" displayFolder="" measureGroup="Metricas Mon" count="0" hidden="1"/>
    <cacheHierarchy uniqueName="[Measures].[SumCargoMinT]" caption="SumCargoMinT" measure="1" displayFolder="" measureGroup="Metricas Mon" count="0" hidden="1"/>
    <cacheHierarchy uniqueName="[Measures].[ConteoCargoMinT]" caption="ConteoCargoMinT" measure="1" displayFolder="" measureGroup="Metricas Mon" count="0" hidden="1"/>
    <cacheHierarchy uniqueName="[Measures].[DdvContratada]" caption="DdvContratada" measure="1" displayFolder="" measureGroup="DDV Contratada" count="0" hidden="1"/>
    <cacheHierarchy uniqueName="[Measures].[Compras Ener Dispo Adicional]" caption="Compras Ener Dispo Adicional" measure="1" displayFolder="" measureGroup="Compras Mercados Secundarios" count="0" hidden="1"/>
    <cacheHierarchy uniqueName="[Measures].[ComprasEnficc]" caption="ComprasEnficc" measure="1" displayFolder="" measureGroup="Compras Mercados Secundarios" count="0" hidden="1"/>
    <cacheHierarchy uniqueName="[Measures].[Ventas Ener Dispo Adicional]" caption="Ventas Ener Dispo Adicional" measure="1" displayFolder="" measureGroup="Ventas Mercados Secundarios" count="0" hidden="1"/>
    <cacheHierarchy uniqueName="[Measures].[VentasEnficc]" caption="VentasEnficc" measure="1" displayFolder="" measureGroup="Ventas Mercados Secundarios" count="0" hidden="1"/>
    <cacheHierarchy uniqueName="[Measures].[DisponibilidadComercialEnergía]" caption="DisponibilidadComercialEnergía" measure="1" displayFolder="" measureGroup="Disp Cial" count="0" hidden="1"/>
    <cacheHierarchy uniqueName="[Measures].[ObligacionEnergiaFirme]" caption="ObligacionEnergiaFirme" measure="1" displayFolder="" measureGroup="OEF" count="0" hidden="1"/>
    <cacheHierarchy uniqueName="[Measures].[Suma Energía en Firme Cargo por Confiabilidad - ENFICC]" caption="Suma Energía en Firme Cargo por Confiabilidad - ENFICC" measure="1" displayFolder="" measureGroup="ENFICC" count="0" hidden="1"/>
    <cacheHierarchy uniqueName="[Measures].[Recuento Energia Firme Cargo]" caption="Recuento Energia Firme Cargo" measure="1" displayFolder="" measureGroup="ENFICC" count="0" hidden="1"/>
    <cacheHierarchy uniqueName="[Measures].[Suma Ventas Contrato Respaldo]" caption="Suma Ventas Contrato Respaldo" measure="1" displayFolder="" measureGroup="Metricas Cont Resp" count="0" hidden="1"/>
    <cacheHierarchy uniqueName="[Measures].[Suma Compras Contrato Respaldo]" caption="Suma Compras Contrato Respaldo" measure="1" displayFolder="" measureGroup="Metricas Cont Resp" count="0" hidden="1"/>
    <cacheHierarchy uniqueName="[Measures].[SumaDemObjetivo]" caption="SumaDemObjetivo" measure="1" displayFolder="" measureGroup="Dem Obj" count="0" hidden="1"/>
    <cacheHierarchy uniqueName="[Measures].[ConteoDemObjetivo]" caption="ConteoDemObjetivo" measure="1" displayFolder="" measureGroup="Dem Obj" count="0" hidden="1"/>
    <cacheHierarchy uniqueName="[Measures].[DemandaPorOr]" caption="DemandaPorOr" measure="1" displayFolder="" measureGroup="Demanda Por OR" count="0" hidden="1"/>
    <cacheHierarchy uniqueName="[Measures].[VolumenTurbinado]" caption="VolumenTurbinado" measure="1" displayFolder="" measureGroup="Volumen Turbinado" count="0" hidden="1"/>
    <cacheHierarchy uniqueName="[Measures].[DescargasH]" caption="DescargasH" measure="1" displayFolder="" measureGroup="Descargas" count="0" hidden="1"/>
    <cacheHierarchy uniqueName="[Measures].[ConteoDistintosIndicadorRecursoMarginaPOI]" caption="ConteoDistintosIndicadorRecursoMarginaPOI" measure="1" displayFolder="" measureGroup="Metricas Indicador Recurso Margina POI" count="0" hidden="1"/>
    <cacheHierarchy uniqueName="[Measures].[SumaIndicadorRecursoMarginaPOI]" caption="SumaIndicadorRecursoMarginaPOI" measure="1" displayFolder="" measureGroup="Metricas Indicador Recurso Margina POI" count="0" hidden="1"/>
    <cacheHierarchy uniqueName="[Measures].[ConteoDistintosIndicadorRecursoMarginaFact]" caption="ConteoDistintosIndicadorRecursoMarginaFact" measure="1" displayFolder="" measureGroup="Metricas Indicador Recurso Margina Fact" count="0" hidden="1"/>
    <cacheHierarchy uniqueName="[Measures].[SumaIndicadorRecursoMarginaFact]" caption="SumaIndicadorRecursoMarginaFact" measure="1" displayFolder="" measureGroup="Metricas Indicador Recurso Margina Fact" count="0" hidden="1"/>
    <cacheHierarchy uniqueName="[Measures].[SumPrecioPromedioPonderadoBolsa]" caption="SumPrecioPromedioPonderadoBolsa" measure="1" displayFolder="" measureGroup="Metricas Precio Promedio Ponderado Bolsa" count="0" hidden="1"/>
    <cacheHierarchy uniqueName="[Measures].[ConteoPrecioPromedioPonderadoBolsa]" caption="ConteoPrecioPromedioPonderadoBolsa" measure="1" displayFolder="" measureGroup="Metricas Precio Promedio Ponderado Bolsa" count="0" hidden="1"/>
    <cacheHierarchy uniqueName="[Measures].[SumaCargo Dt UN]" caption="SumaCargo Dt UN" measure="1" displayFolder="" measureGroup="LAC Cargo DtUn" count="0" hidden="1"/>
    <cacheHierarchy uniqueName="[Measures].[ConteoCargo DtUn]" caption="ConteoCargo DtUn" measure="1" displayFolder="" measureGroup="LAC Cargo DtUn" count="0" hidden="1"/>
    <cacheHierarchy uniqueName="[Measures].[SumFazniTotal]" caption="SumFazniTotal" measure="1" displayFolder="" measureGroup="Metricas Fazni Total" count="0" hidden="1"/>
    <cacheHierarchy uniqueName="[Measures].[ConteoFazniTotal]" caption="ConteoFazniTotal" measure="1" displayFolder="" measureGroup="Metricas Fazni Total" count="0" hidden="1"/>
    <cacheHierarchy uniqueName="[Measures].[SumFoesLac]" caption="SumFoesLac" measure="1" displayFolder="" measureGroup="Metricas Foes Lac" count="0" hidden="1"/>
    <cacheHierarchy uniqueName="[Measures].[ConteoFoesLac]" caption="ConteoFoesLac" measure="1" displayFolder="" measureGroup="Metricas Foes Lac" count="0" hidden="1"/>
    <cacheHierarchy uniqueName="[Measures].[SumFoesSic]" caption="SumFoesSic" measure="1" displayFolder="" measureGroup="Metricas Foes Sic" count="0" hidden="1"/>
    <cacheHierarchy uniqueName="[Measures].[ConteoFoesSic]" caption="ConteoFoesSic" measure="1" displayFolder="" measureGroup="Metricas Foes Sic" count="0" hidden="1"/>
    <cacheHierarchy uniqueName="[Measures].[SumFoesTotal]" caption="SumFoesTotal" measure="1" displayFolder="" measureGroup="Metricas Foes Total" count="0" hidden="1"/>
    <cacheHierarchy uniqueName="[Measures].[ConteoFoesTotal]" caption="ConteoFoesTotal" measure="1" displayFolder="" measureGroup="Metricas Foes Total" count="0" hidden="1"/>
    <cacheHierarchy uniqueName="[Measures].[SumaVelocidadViento]" caption="SumaVelocidadViento" measure="1" displayFolder="" measureGroup="Metricas Eolicas" count="0" hidden="1"/>
    <cacheHierarchy uniqueName="[Measures].[RecuentoVelocidadViento]" caption="RecuentoVelocidadViento" measure="1" displayFolder="" measureGroup="Metricas Eolicas" count="0" hidden="1"/>
    <cacheHierarchy uniqueName="[Measures].[SumaTemperaturaAmbienteEol]" caption="SumaTemperaturaAmbienteEol" measure="1" displayFolder="" measureGroup="Metricas Eolicas" count="0" hidden="1"/>
    <cacheHierarchy uniqueName="[Measures].[RecuentoTemperaturaAmbienteEol]" caption="RecuentoTemperaturaAmbienteEol" measure="1" displayFolder="" measureGroup="Metricas Eolicas" count="0" hidden="1"/>
    <cacheHierarchy uniqueName="[Measures].[SumaHumedadRelativa]" caption="SumaHumedadRelativa" measure="1" displayFolder="" measureGroup="Metricas Eolicas" count="0" hidden="1"/>
    <cacheHierarchy uniqueName="[Measures].[RecuentoHumedadRelativa]" caption="RecuentoHumedadRelativa" measure="1" displayFolder="" measureGroup="Metricas Eolicas" count="0" hidden="1"/>
    <cacheHierarchy uniqueName="[Measures].[SumaPresionAtmosferica]" caption="SumaPresionAtmosferica" measure="1" displayFolder="" measureGroup="Metricas Eolicas" count="0" hidden="1"/>
    <cacheHierarchy uniqueName="[Measures].[RecuentoPresionAtmosferica]" caption="RecuentoPresionAtmosferica" measure="1" displayFolder="" measureGroup="Metricas Eolicas" count="0" hidden="1"/>
    <cacheHierarchy uniqueName="[Measures].[SumaIrradiacionGlobal]" caption="SumaIrradiacionGlobal" measure="1" displayFolder="" measureGroup="Metricas Solares" count="0" hidden="1"/>
    <cacheHierarchy uniqueName="[Measures].[RecuentoIrradiacionGlobal]" caption="RecuentoIrradiacionGlobal" measure="1" displayFolder="" measureGroup="Metricas Solares" count="0" hidden="1"/>
    <cacheHierarchy uniqueName="[Measures].[SumaIrradiacionPanel]" caption="SumaIrradiacionPanel" measure="1" displayFolder="" measureGroup="Metricas Solares" count="0" hidden="1"/>
    <cacheHierarchy uniqueName="[Measures].[RecuentoIrradiacionPanel]" caption="RecuentoIrradiacionPanel" measure="1" displayFolder="" measureGroup="Metricas Solares" count="0" hidden="1"/>
    <cacheHierarchy uniqueName="[Measures].[SumaTemperaturaAmbienteSol]" caption="SumaTemperaturaAmbienteSol" measure="1" displayFolder="" measureGroup="Metricas Solares" count="0" hidden="1"/>
    <cacheHierarchy uniqueName="[Measures].[RecuentoTemperaturaAmbienteSol]" caption="RecuentoTemperaturaAmbienteSol" measure="1" displayFolder="" measureGroup="Metricas Solares" count="0" hidden="1"/>
    <cacheHierarchy uniqueName="[Measures].[SumaTemperaturaPanel]" caption="SumaTemperaturaPanel" measure="1" displayFolder="" measureGroup="Metricas Solares" count="0" hidden="1"/>
    <cacheHierarchy uniqueName="[Measures].[RecuentoTemperaturaPanel]" caption="RecuentoTemperaturaPanel" measure="1" displayFolder="" measureGroup="Metricas Solares" count="0" hidden="1"/>
    <cacheHierarchy uniqueName="[Measures].[UltimoHijoPatrimonioTransaccional]" caption="UltimoHijoPatrimonioTransaccional" measure="1" displayFolder="" measureGroup="Metrica Patrimonio" count="0" hidden="1"/>
    <cacheHierarchy uniqueName="[Measures].[UltimoHijoInformacionContable]" caption="UltimoHijoInformacionContable" measure="1" displayFolder="" measureGroup="Metrica Patrimonio" count="0" hidden="1"/>
    <cacheHierarchy uniqueName="[Measures].[ComprasenContratoEnergia]" caption="ComprasenContratoEnergia" measure="1" displayFolder="" measureGroup="Métricas Energia" count="0" hidden="1"/>
    <cacheHierarchy uniqueName="[Measures].[VentasenContratoEnergia]" caption="VentasenContratoEnergia" measure="1" displayFolder="" measureGroup="Métricas Energia" count="0" hidden="1"/>
    <cacheHierarchy uniqueName="[Measures].[ComprasenContratoMoneda]" caption="ComprasenContratoMoneda" measure="1" displayFolder="" measureGroup="Métricas Moneda" count="0" hidden="1"/>
    <cacheHierarchy uniqueName="[Measures].[VentasenContratoMoneda]" caption="VentasenContratoMoneda" measure="1" displayFolder="" measureGroup="Métricas Moneda" count="0" hidden="1"/>
    <cacheHierarchy uniqueName="[Measures].[Nivel ENFICC]" caption="Nivel ENFICC" measure="1" displayFolder="Energía" count="0" hidden="1"/>
    <cacheHierarchy uniqueName="[Measures].[Transacciones Contratos Moneda]" caption="Transacciones Contratos Moneda" measure="1" displayFolder="$" count="0" hidden="1"/>
    <cacheHierarchy uniqueName="[Measures].[Precio Promedio Contratos Intermediación]" caption="Precio Promedio Contratos Intermediación" measure="1" displayFolder="Precio" count="0" hidden="1"/>
    <cacheHierarchy uniqueName="[Measures].[Precio de arranque y parada ofertado_Transacciones]" caption="Precio de arranque y parada ofertado_Transacciones" measure="1" displayFolder="$" count="0" hidden="1"/>
    <cacheHierarchy uniqueName="[Measures].[EABCom]" caption="EABCom" measure="1" displayFolder="%" count="0" hidden="1"/>
    <cacheHierarchy uniqueName="[Measures].[EABGen]" caption="EABGen" measure="1" displayFolder="%" count="0" hidden="1"/>
    <cacheHierarchy uniqueName="[Measures].[MC_Old]" caption="MC_Old" measure="1" displayFolder="Precio" count="0" hidden="1"/>
    <cacheHierarchy uniqueName="[Measures].[MC_old_julio2018]" caption="MC_old_julio2018" measure="1" displayFolder="Precio" count="0" hidden="1"/>
    <cacheHierarchy uniqueName="[Measures].[PrecioBolsaXGeneracion]" caption="PrecioBolsaXGeneracion" measure="1" displayFolder="" measureGroup="MetricasGeneracion" count="0" hidden="1"/>
    <cacheHierarchy uniqueName="[Measures].[PrecioBolsaNacionalPonderado]" caption="PrecioBolsaNacionalPonderado" measure="1" displayFolder="" measureGroup="Metricas Precio Bolsa" count="0" hidden="1"/>
    <cacheHierarchy uniqueName="[Measures].[Disponibilidad Comercial Energía]" caption="Disponibilidad Comercial Energía" measure="1" displayFolder="Energía" count="0" hidden="1"/>
    <cacheHierarchy uniqueName="[Measures].[Cargo Monomio O Prima]" caption="Cargo Monomio O Prima" measure="1" displayFolder="Precio" count="0" hidden="1"/>
    <cacheHierarchy uniqueName="[Measures].[Demanda Objetivo]" caption="Demanda Objetivo" measure="1" displayFolder="Energía" count="0" hidden="1"/>
    <cacheHierarchy uniqueName="[Measures].[Demanda No Atendida Causa]" caption="Demanda No Atendida Causa" measure="1" displayFolder="Energía" count="0" hidden="1"/>
    <cacheHierarchy uniqueName="[Measures].[Generación_Demanda]" caption="Generación_Demanda" measure="1" displayFolder="Energía" count="0" hidden="1"/>
    <cacheHierarchy uniqueName="[Measures].[Demanda Real Precalculado]" caption="Demanda Real Precalculado" measure="1" displayFolder="Energía" count="0" hidden="1"/>
    <cacheHierarchy uniqueName="[Measures].[Demanda Real Filtro]" caption="Demanda Real Filtro" measure="1" displayFolder="Energía" count="0" hidden="1"/>
    <cacheHierarchy uniqueName="[Measures].[Demanda Comercial Precalculado]" caption="Demanda Comercial Precalculado" measure="1" displayFolder="Energía" count="0" hidden="1"/>
    <cacheHierarchy uniqueName="[Measures].[Demanda Comercial Filtro]" caption="Demanda Comercial Filtro" measure="1" displayFolder="Energía" count="0" hidden="1"/>
    <cacheHierarchy uniqueName="[Measures].[Perdidas de Energía Precalculado]" caption="Perdidas de Energía Precalculado" measure="1" displayFolder="Energía" count="0" hidden="1"/>
    <cacheHierarchy uniqueName="[Measures].[Perdidas de Energía Filtro]" caption="Perdidas de Energía Filtro" measure="1" displayFolder="Energía" count="0" hidden="1"/>
    <cacheHierarchy uniqueName="[Measures].[Limite de Confianza Superior Energia]" caption="Limite de Confianza Superior Energia" measure="1" displayFolder="Energía" count="0" hidden="1"/>
    <cacheHierarchy uniqueName="[Measures].[Limite de Confianza Inferior Energia]" caption="Limite de Confianza Inferior Energia" measure="1" displayFolder="Energía" count="0" hidden="1"/>
    <cacheHierarchy uniqueName="[Measures].[Limite de Confianza Superior Potencia]" caption="Limite de Confianza Superior Potencia" measure="1" displayFolder="Potencia" count="0" hidden="1"/>
    <cacheHierarchy uniqueName="[Measures].[Limite de Confianza Inferior Potencia]" caption="Limite de Confianza Inferior Potencia" measure="1" displayFolder="Potencia" count="0" hidden="1"/>
    <cacheHierarchy uniqueName="[Measures].[PIB trimestral]" caption="PIB trimestral" measure="1" displayFolder="%" count="0" hidden="1"/>
    <cacheHierarchy uniqueName="[Measures].[Generación Fuera de Mérito_Oferta]" caption="Generación Fuera de Mérito_Oferta" measure="1" displayFolder="Energía" count="0" hidden="1"/>
    <cacheHierarchy uniqueName="[Measures].[CapacidadEfectivaNetaPromedio]" caption="CapacidadEfectivaNetaPromedio" measure="1" displayFolder="" count="0" hidden="1"/>
    <cacheHierarchy uniqueName="[Measures].[DisponibilidadRealSumatoria]" caption="DisponibilidadRealSumatoria" measure="1" displayFolder="" count="0" hidden="1"/>
    <cacheHierarchy uniqueName="[Measures].[ConteoTiempo]" caption="ConteoTiempo" measure="1" displayFolder="" count="0" hidden="1"/>
    <cacheHierarchy uniqueName="[Measures].[Generación de Seguridad_Oferta]" caption="Generación de Seguridad_Oferta" measure="1" displayFolder="Energía" count="0" hidden="1"/>
    <cacheHierarchy uniqueName="[Measures].[CapacidadEfectivaTotal]" caption="CapacidadEfectivaTotal" measure="1" displayFolder="" count="0" hidden="1"/>
    <cacheHierarchy uniqueName="[Measures].[RecursosEnMerito]" caption="RecursosEnMerito" measure="1" displayFolder="" count="0" hidden="1"/>
    <cacheHierarchy uniqueName="[Measures].[RecursosFueradeMerito]" caption="RecursosFueradeMerito" measure="1" displayFolder="" count="0" hidden="1"/>
    <cacheHierarchy uniqueName="[Measures].[HorasConGeneracion]" caption="HorasConGeneracion" measure="1" displayFolder="" count="0" hidden="1"/>
    <cacheHierarchy uniqueName="[Measures].[MaxPrecioOfertaNacional]" caption="MaxPrecioOfertaNacional" measure="1" displayFolder="" count="0" hidden="1"/>
    <cacheHierarchy uniqueName="[Measures].[RecursosMarginan]" caption="RecursosMarginan" measure="1" displayFolder="" count="0" hidden="1"/>
    <cacheHierarchy uniqueName="[Measures].[IndicadorDiaHabil]" caption="IndicadorDiaHabil" measure="1" displayFolder="#" count="0" hidden="1"/>
    <cacheHierarchy uniqueName="[Measures].[Día Habil Mes]" caption="Día Habil Mes" measure="1" displayFolder="#" count="0" hidden="1"/>
  </cacheHierarchies>
  <kpis count="0"/>
  <dimensions count="35">
    <dimension name="ADD" uniqueName="[ADD]" caption="ADD"/>
    <dimension name="Agente" uniqueName="[Agente]" caption="Agente"/>
    <dimension name="Agente Comercializador" uniqueName="[Agente Comercializador]" caption="Agente Comercializador"/>
    <dimension name="Agente Distribuidor" uniqueName="[Agente Distribuidor]" caption="Agente Distribuidor"/>
    <dimension name="Caudal" uniqueName="[Caudal]" caption="Caudal"/>
    <dimension name="Causa" uniqueName="[Causa]" caption="Causa"/>
    <dimension name="CIIU" uniqueName="[CIIU]" caption="CIIU"/>
    <dimension name="Clasificacion Causa" uniqueName="[Clasificacion Causa]" caption="Clasificacion Causa"/>
    <dimension name="Combustible" uniqueName="[Combustible]" caption="Combustible"/>
    <dimension name="Compania" uniqueName="[Compania]" caption="Compania"/>
    <dimension name="Comprador" uniqueName="[Comprador]" caption="Comprador"/>
    <dimension name="Contratos" uniqueName="[Contratos]" caption="Contratos"/>
    <dimension name="Conversion Moneda" uniqueName="[Conversion Moneda]" caption="Conversion Moneda"/>
    <dimension name="Dinero" uniqueName="[Dinero]" caption="Dinero"/>
    <dimension name="Embalse" uniqueName="[Embalse]" caption="Embalse"/>
    <dimension name="Energía" uniqueName="[Energía]" caption="Energía"/>
    <dimension name="Enlace" uniqueName="[Enlace]" caption="Enlace"/>
    <dimension name="Geografía" uniqueName="[Geografía]" caption="Geografía"/>
    <dimension measure="1" name="Measures" uniqueName="[Measures]" caption="Measures"/>
    <dimension name="Mercado" uniqueName="[Mercado]" caption="Mercado"/>
    <dimension name="Mercado Comercializacion" uniqueName="[Mercado Comercializacion]" caption="Mercado Comercializacion"/>
    <dimension name="Nivel Tension" uniqueName="[Nivel Tension]" caption="Nivel Tension"/>
    <dimension name="Potencia" uniqueName="[Potencia]" caption="Potencia"/>
    <dimension name="Recurso Generacion" uniqueName="[Recurso Generacion]" caption="Recurso Generacion"/>
    <dimension name="Rio" uniqueName="[Rio]" caption="Rio"/>
    <dimension name="STR" uniqueName="[STR]" caption="STR"/>
    <dimension name="Submercado Consumo" uniqueName="[Submercado Consumo]" caption="Submercado Consumo"/>
    <dimension name="Tarifa" uniqueName="[Tarifa]" caption="Tarifa"/>
    <dimension name="Tiempo" uniqueName="[Tiempo]" caption="Tiempo"/>
    <dimension name="Unidad Generacion" uniqueName="[Unidad Generacion]" caption="Unidad Generacion"/>
    <dimension name="Vendedor" uniqueName="[Vendedor]" caption="Vendedor"/>
    <dimension name="Versión" uniqueName="[Versión]" caption="Versión"/>
    <dimension name="Versiones" uniqueName="[Versiones]" caption="Versiones"/>
    <dimension name="VersionLAC" uniqueName="[VersionLAC]" caption="VersionLAC"/>
    <dimension name="Volumen" uniqueName="[Volumen]" caption="Volumen"/>
  </dimensions>
  <measureGroups count="120">
    <measureGroup name="Cargos por Uso y Servicios Moneda" caption="Cargos por Uso y Servicios Moneda"/>
    <measureGroup name="Caudal" caption="Caudal"/>
    <measureGroup name="Compras Bolsa Energia" caption="Compras Bolsa Energia"/>
    <measureGroup name="Compras Contrato Energia" caption="Compras Contrato Energia"/>
    <measureGroup name="Compras Mercados Secundarios" caption="Compras Mercados Secundarios"/>
    <measureGroup name="Compras y Ventas en Bolsa Energia" caption="Compras y Ventas en Bolsa Energia"/>
    <measureGroup name="Compras y Ventas en Bolsa Moneda" caption="Compras y Ventas en Bolsa Moneda"/>
    <measureGroup name="Contrato Energia" caption="Contrato Energia"/>
    <measureGroup name="Contrato Moneda" caption="Contrato Moneda"/>
    <measureGroup name="Contratos Vigentes Ctr" caption="Contratos Vigentes Ctr"/>
    <measureGroup name="Control Usuario Agente" caption="Control Usuario Agente"/>
    <measureGroup name="Control Usuario Agente 1" caption="Control Usuario Agente 1"/>
    <measureGroup name="Control Usuario Agente 2" caption="Control Usuario Agente 2"/>
    <measureGroup name="Control Usuario Agente Comprador" caption="Control Usuario Agente Comprador"/>
    <measureGroup name="Control Usuario Agente Vendedor" caption="Control Usuario Agente Vendedor"/>
    <measureGroup name="Conversion TRM" caption="Conversion TRM"/>
    <measureGroup name="Conversion TRM 1" caption="Conversion TRM 1"/>
    <measureGroup name="Conversion TRM 2" caption="Conversion TRM 2"/>
    <measureGroup name="DDV Contratada" caption="DDV Contratada"/>
    <measureGroup name="Dem Obj" caption="Dem Obj"/>
    <measureGroup name="Demanda No Atendida Energia" caption="Demanda No Atendida Energia"/>
    <measureGroup name="Demanda Por OR" caption="Demanda Por OR"/>
    <measureGroup name="Demanda UPME Energia" caption="Demanda UPME Energia"/>
    <measureGroup name="Demanda UPME Potencia" caption="Demanda UPME Potencia"/>
    <measureGroup name="Descargas" caption="Descargas"/>
    <measureGroup name="Desviacion Generacion Variable Despacho" caption="Desviacion Generacion Variable Despacho"/>
    <measureGroup name="Desviacion Generacion Variable Redespacho" caption="Desviacion Generacion Variable Redespacho"/>
    <measureGroup name="Disp Cial" caption="Disp Cial"/>
    <measureGroup name="Energía" caption="Energía"/>
    <measureGroup name="Energía 1" caption="Energía 1"/>
    <measureGroup name="Energia Bolsa Moneda" caption="Energia Bolsa Moneda"/>
    <measureGroup name="Energía Cargo Generación Excedentaria" caption="Energía Cargo Generación Excedentaria"/>
    <measureGroup name="Energía Preliminar" caption="Energía Preliminar"/>
    <measureGroup name="ENFICC" caption="ENFICC"/>
    <measureGroup name="FactSuceso" caption="FactSuceso"/>
    <measureGroup name="Faer" caption="Faer"/>
    <measureGroup name="Fazni" caption="Fazni"/>
    <measureGroup name="FAZNI Precio" caption="FAZNI Precio"/>
    <measureGroup name="Generacion" caption="Generacion"/>
    <measureGroup name="Generacion de Seguridad" caption="Generacion de Seguridad"/>
    <measureGroup name="Generacion Preliminar" caption="Generacion Preliminar"/>
    <measureGroup name="Generacion Redespacho" caption="Generacion Redespacho"/>
    <measureGroup name="Intercambios Internacionales" caption="Intercambios Internacionales"/>
    <measureGroup name="LAC Cargo DtUn" caption="LAC Cargo DtUn"/>
    <measureGroup name="LAC Cargo Uso STR" caption="LAC Cargo Uso STR"/>
    <measureGroup name="MC" caption="MC"/>
    <measureGroup name="Metrica Patrimonio" caption="Metrica Patrimonio"/>
    <measureGroup name="Metricas CERECEE" caption="Metricas CERECEE"/>
    <measureGroup name="Metricas Cont Resp" caption="Metricas Cont Resp"/>
    <measureGroup name="Metricas de Conteo y Porcentaje" caption="Metricas de Conteo y Porcentaje"/>
    <measureGroup name="Metricas Delta Inc" caption="Metricas Delta Inc"/>
    <measureGroup name="Metricas Emisiones" caption="Metricas Emisiones"/>
    <measureGroup name="Metricas Energia" caption="Metricas Energia"/>
    <measureGroup name="Métricas Energia" caption="Métricas Energia"/>
    <measureGroup name="Metricas Energia 1" caption="Metricas Energia 1"/>
    <measureGroup name="Metricas Energia AGPE" caption="Metricas Energia AGPE"/>
    <measureGroup name="Metricas Energia Operativa" caption="Metricas Energia Operativa"/>
    <measureGroup name="Metricas Eolicas" caption="Metricas Eolicas"/>
    <measureGroup name="Metricas Fazni Total" caption="Metricas Fazni Total"/>
    <measureGroup name="Metricas Foes Lac" caption="Metricas Foes Lac"/>
    <measureGroup name="Metricas Foes Sic" caption="Metricas Foes Sic"/>
    <measureGroup name="Metricas Foes Total" caption="Metricas Foes Total"/>
    <measureGroup name="Metricas Generacion Preliminar" caption="Metricas Generacion Preliminar"/>
    <measureGroup name="Metricas Generacion Seguridad" caption="Metricas Generacion Seguridad"/>
    <measureGroup name="Metricas Indicador Recurso Fuera Merito" caption="Metricas Indicador Recurso Fuera Merito"/>
    <measureGroup name="Metricas Indicador Recurso Margina" caption="Metricas Indicador Recurso Margina"/>
    <measureGroup name="Metricas Indicador Recurso Margina Fact" caption="Metricas Indicador Recurso Margina Fact"/>
    <measureGroup name="Metricas Indicador Recurso Margina POI" caption="Metricas Indicador Recurso Margina POI"/>
    <measureGroup name="Metricas Indicador Recurso Merito" caption="Metricas Indicador Recurso Merito"/>
    <measureGroup name="Metricas Max Prec Ofer" caption="Metricas Max Prec Ofer"/>
    <measureGroup name="Metricas MBTU" caption="Metricas MBTU"/>
    <measureGroup name="Metricas MBTU Aprox" caption="Metricas MBTU Aprox"/>
    <measureGroup name="Metricas Mon" caption="Metricas Mon"/>
    <measureGroup name="Metricas Moneda" caption="Metricas Moneda"/>
    <measureGroup name="Métricas Moneda" caption="Métricas Moneda"/>
    <measureGroup name="Métricas Moneda CargConf" caption="Métricas Moneda CargConf"/>
    <measureGroup name="Metricas Moneda Termicas" caption="Metricas Moneda Termicas"/>
    <measureGroup name="Metricas Operativas Tarifa" caption="Metricas Operativas Tarifa"/>
    <measureGroup name="Metricas Operativas Tarifa 1" caption="Metricas Operativas Tarifa 1"/>
    <measureGroup name="Metricas Potencia" caption="Metricas Potencia"/>
    <measureGroup name="Metricas Potencia 1" caption="Metricas Potencia 1"/>
    <measureGroup name="Métricas Potencia CargConf" caption="Métricas Potencia CargConf"/>
    <measureGroup name="Metricas Potencia Operativo" caption="Metricas Potencia Operativo"/>
    <measureGroup name="Metricas Potencia Unidad Gen" caption="Metricas Potencia Unidad Gen"/>
    <measureGroup name="Metricas Prec Escasez" caption="Metricas Prec Escasez"/>
    <measureGroup name="Metricas Precio Bolsa" caption="Metricas Precio Bolsa"/>
    <measureGroup name="Metricas Precio Promedio Ponderado Bolsa" caption="Metricas Precio Promedio Ponderado Bolsa"/>
    <measureGroup name="Metricas Precios Promedio" caption="Metricas Precios Promedio"/>
    <measureGroup name="Metricas Solares" caption="Metricas Solares"/>
    <measureGroup name="Metricas Tarifa" caption="Metricas Tarifa"/>
    <measureGroup name="Metricas Tarifa 1" caption="Metricas Tarifa 1"/>
    <measureGroup name="Métricas Tarifa CargConf" caption="Métricas Tarifa CargConf"/>
    <measureGroup name="Métricas Tarifa Operativa" caption="Métricas Tarifa Operativa"/>
    <measureGroup name="Métricas Tarifa TX1" caption="Métricas Tarifa TX1"/>
    <measureGroup name="Métricas Tasas" caption="Métricas Tasas"/>
    <measureGroup name="Metricas Ter Tarifa" caption="Metricas Ter Tarifa"/>
    <measureGroup name="Metricas Veces Recurso Margina" caption="Metricas Veces Recurso Margina"/>
    <measureGroup name="Métricas Volatilidad" caption="Métricas Volatilidad"/>
    <measureGroup name="MetricasGeneracion" caption="MetricasGeneracion"/>
    <measureGroup name="Numero de Contratos" caption="Numero de Contratos"/>
    <measureGroup name="OEF" caption="OEF"/>
    <measureGroup name="PIB" caption="PIB"/>
    <measureGroup name="Porcentaje" caption="Porcentaje"/>
    <measureGroup name="Precio" caption="Precio"/>
    <measureGroup name="Precio Bolsa TIE" caption="Precio Bolsa TIE"/>
    <measureGroup name="Precio Escasez" caption="Precio Escasez"/>
    <measureGroup name="Preliminar Intercambios Energía" caption="Preliminar Intercambios Energía"/>
    <measureGroup name="Prone" caption="Prone"/>
    <measureGroup name="Reconciliacion Energia" caption="Reconciliacion Energia"/>
    <measureGroup name="Reconciliacion Moneda" caption="Reconciliacion Moneda"/>
    <measureGroup name="Rentas Agente Moneda" caption="Rentas Agente Moneda"/>
    <measureGroup name="Rentas Enlace Moneda" caption="Rentas Enlace Moneda"/>
    <measureGroup name="Restricciones en la Red" caption="Restricciones en la Red"/>
    <measureGroup name="Saldo Neto TIE Merito" caption="Saldo Neto TIE Merito"/>
    <measureGroup name="Servicios AGC y Desviaciones Energia" caption="Servicios AGC y Desviaciones Energia"/>
    <measureGroup name="Servicios AGC y Desviaciones Moneda" caption="Servicios AGC y Desviaciones Moneda"/>
    <measureGroup name="Valor desviacion generacion variable" caption="Valor desviacion generacion variable"/>
    <measureGroup name="Ventas Mercados Secundarios" caption="Ventas Mercados Secundarios"/>
    <measureGroup name="Volumen" caption="Volumen"/>
    <measureGroup name="Volumen Turbinado" caption="Volumen Turbinado"/>
  </measureGroups>
  <maps count="577">
    <map measureGroup="0" dimension="1"/>
    <map measureGroup="0" dimension="12"/>
    <map measureGroup="0" dimension="13"/>
    <map measureGroup="0" dimension="28"/>
    <map measureGroup="0" dimension="31"/>
    <map measureGroup="1" dimension="1"/>
    <map measureGroup="1" dimension="4"/>
    <map measureGroup="1" dimension="14"/>
    <map measureGroup="1" dimension="17"/>
    <map measureGroup="1" dimension="24"/>
    <map measureGroup="1" dimension="28"/>
    <map measureGroup="1" dimension="32"/>
    <map measureGroup="2" dimension="2"/>
    <map measureGroup="2" dimension="15"/>
    <map measureGroup="2" dimension="28"/>
    <map measureGroup="2" dimension="32"/>
    <map measureGroup="3" dimension="2"/>
    <map measureGroup="3" dimension="15"/>
    <map measureGroup="3" dimension="19"/>
    <map measureGroup="3" dimension="28"/>
    <map measureGroup="3" dimension="32"/>
    <map measureGroup="4" dimension="1"/>
    <map measureGroup="4" dimension="15"/>
    <map measureGroup="4" dimension="23"/>
    <map measureGroup="4" dimension="28"/>
    <map measureGroup="4" dimension="31"/>
    <map measureGroup="5" dimension="1"/>
    <map measureGroup="5" dimension="15"/>
    <map measureGroup="5" dimension="28"/>
    <map measureGroup="5" dimension="31"/>
    <map measureGroup="6" dimension="1"/>
    <map measureGroup="6" dimension="12"/>
    <map measureGroup="6" dimension="13"/>
    <map measureGroup="6" dimension="28"/>
    <map measureGroup="6" dimension="31"/>
    <map measureGroup="7" dimension="10"/>
    <map measureGroup="7" dimension="11"/>
    <map measureGroup="7" dimension="15"/>
    <map measureGroup="7" dimension="19"/>
    <map measureGroup="7" dimension="28"/>
    <map measureGroup="7" dimension="30"/>
    <map measureGroup="7" dimension="31"/>
    <map measureGroup="8" dimension="10"/>
    <map measureGroup="8" dimension="11"/>
    <map measureGroup="8" dimension="12"/>
    <map measureGroup="8" dimension="13"/>
    <map measureGroup="8" dimension="19"/>
    <map measureGroup="8" dimension="28"/>
    <map measureGroup="8" dimension="30"/>
    <map measureGroup="8" dimension="31"/>
    <map measureGroup="9" dimension="28"/>
    <map measureGroup="9" dimension="31"/>
    <map measureGroup="11" dimension="1"/>
    <map measureGroup="12" dimension="1"/>
    <map measureGroup="13" dimension="10"/>
    <map measureGroup="14" dimension="30"/>
    <map measureGroup="15" dimension="12"/>
    <map measureGroup="15" dimension="28"/>
    <map measureGroup="16" dimension="12"/>
    <map measureGroup="16" dimension="28"/>
    <map measureGroup="17" dimension="12"/>
    <map measureGroup="17" dimension="28"/>
    <map measureGroup="18" dimension="1"/>
    <map measureGroup="18" dimension="15"/>
    <map measureGroup="18" dimension="23"/>
    <map measureGroup="18" dimension="28"/>
    <map measureGroup="18" dimension="31"/>
    <map measureGroup="19" dimension="15"/>
    <map measureGroup="19" dimension="28"/>
    <map measureGroup="19" dimension="31"/>
    <map measureGroup="20" dimension="7"/>
    <map measureGroup="20" dimension="15"/>
    <map measureGroup="20" dimension="17"/>
    <map measureGroup="20" dimension="28"/>
    <map measureGroup="20" dimension="32"/>
    <map measureGroup="21" dimension="3"/>
    <map measureGroup="21" dimension="15"/>
    <map measureGroup="21" dimension="28"/>
    <map measureGroup="21" dimension="32"/>
    <map measureGroup="22" dimension="15"/>
    <map measureGroup="22" dimension="28"/>
    <map measureGroup="22" dimension="32"/>
    <map measureGroup="23" dimension="22"/>
    <map measureGroup="23" dimension="28"/>
    <map measureGroup="23" dimension="32"/>
    <map measureGroup="24" dimension="14"/>
    <map measureGroup="24" dimension="17"/>
    <map measureGroup="24" dimension="28"/>
    <map measureGroup="24" dimension="32"/>
    <map measureGroup="24" dimension="34"/>
    <map measureGroup="25" dimension="1"/>
    <map measureGroup="25" dimension="15"/>
    <map measureGroup="25" dimension="17"/>
    <map measureGroup="25" dimension="23"/>
    <map measureGroup="25" dimension="28"/>
    <map measureGroup="25" dimension="32"/>
    <map measureGroup="26" dimension="1"/>
    <map measureGroup="26" dimension="15"/>
    <map measureGroup="26" dimension="17"/>
    <map measureGroup="26" dimension="23"/>
    <map measureGroup="26" dimension="28"/>
    <map measureGroup="26" dimension="32"/>
    <map measureGroup="27" dimension="1"/>
    <map measureGroup="27" dimension="15"/>
    <map measureGroup="27" dimension="17"/>
    <map measureGroup="27" dimension="23"/>
    <map measureGroup="27" dimension="28"/>
    <map measureGroup="27" dimension="31"/>
    <map measureGroup="28" dimension="1"/>
    <map measureGroup="28" dimension="14"/>
    <map measureGroup="28" dimension="15"/>
    <map measureGroup="28" dimension="17"/>
    <map measureGroup="28" dimension="24"/>
    <map measureGroup="28" dimension="28"/>
    <map measureGroup="28" dimension="32"/>
    <map measureGroup="29" dimension="15"/>
    <map measureGroup="29" dimension="16"/>
    <map measureGroup="29" dimension="17"/>
    <map measureGroup="29" dimension="28"/>
    <map measureGroup="29" dimension="32"/>
    <map measureGroup="30" dimension="1"/>
    <map measureGroup="30" dimension="12"/>
    <map measureGroup="30" dimension="13"/>
    <map measureGroup="30" dimension="28"/>
    <map measureGroup="30" dimension="31"/>
    <map measureGroup="31" dimension="15"/>
    <map measureGroup="31" dimension="26"/>
    <map measureGroup="31" dimension="28"/>
    <map measureGroup="31" dimension="32"/>
    <map measureGroup="32" dimension="15"/>
    <map measureGroup="32" dimension="16"/>
    <map measureGroup="32" dimension="17"/>
    <map measureGroup="32" dimension="28"/>
    <map measureGroup="32" dimension="32"/>
    <map measureGroup="33" dimension="1"/>
    <map measureGroup="33" dimension="15"/>
    <map measureGroup="33" dimension="17"/>
    <map measureGroup="33" dimension="23"/>
    <map measureGroup="33" dimension="28"/>
    <map measureGroup="33" dimension="31"/>
    <map measureGroup="34" dimension="5"/>
    <map measureGroup="34" dimension="17"/>
    <map measureGroup="34" dimension="28"/>
    <map measureGroup="34" dimension="32"/>
    <map measureGroup="35" dimension="1"/>
    <map measureGroup="35" dimension="12"/>
    <map measureGroup="35" dimension="13"/>
    <map measureGroup="35" dimension="28"/>
    <map measureGroup="35" dimension="31"/>
    <map measureGroup="36" dimension="1"/>
    <map measureGroup="36" dimension="12"/>
    <map measureGroup="36" dimension="13"/>
    <map measureGroup="36" dimension="23"/>
    <map measureGroup="36" dimension="28"/>
    <map measureGroup="36" dimension="31"/>
    <map measureGroup="37" dimension="27"/>
    <map measureGroup="37" dimension="28"/>
    <map measureGroup="37" dimension="31"/>
    <map measureGroup="38" dimension="15"/>
    <map measureGroup="38" dimension="17"/>
    <map measureGroup="38" dimension="28"/>
    <map measureGroup="38" dimension="32"/>
    <map measureGroup="39" dimension="1"/>
    <map measureGroup="39" dimension="5"/>
    <map measureGroup="39" dimension="15"/>
    <map measureGroup="39" dimension="17"/>
    <map measureGroup="39" dimension="23"/>
    <map measureGroup="39" dimension="28"/>
    <map measureGroup="39" dimension="31"/>
    <map measureGroup="40" dimension="15"/>
    <map measureGroup="40" dimension="17"/>
    <map measureGroup="40" dimension="28"/>
    <map measureGroup="40" dimension="32"/>
    <map measureGroup="41" dimension="1"/>
    <map measureGroup="41" dimension="15"/>
    <map measureGroup="41" dimension="17"/>
    <map measureGroup="41" dimension="23"/>
    <map measureGroup="41" dimension="28"/>
    <map measureGroup="41" dimension="32"/>
    <map measureGroup="42" dimension="15"/>
    <map measureGroup="42" dimension="17"/>
    <map measureGroup="42" dimension="28"/>
    <map measureGroup="42" dimension="32"/>
    <map measureGroup="43" dimension="0"/>
    <map measureGroup="43" dimension="1"/>
    <map measureGroup="43" dimension="20"/>
    <map measureGroup="43" dimension="21"/>
    <map measureGroup="43" dimension="28"/>
    <map measureGroup="43" dimension="33"/>
    <map measureGroup="44" dimension="25"/>
    <map measureGroup="44" dimension="28"/>
    <map measureGroup="44" dimension="33"/>
    <map measureGroup="45" dimension="28"/>
    <map measureGroup="46" dimension="1"/>
    <map measureGroup="46" dimension="9"/>
    <map measureGroup="46" dimension="28"/>
    <map measureGroup="47" dimension="27"/>
    <map measureGroup="47" dimension="28"/>
    <map measureGroup="47" dimension="31"/>
    <map measureGroup="48" dimension="1"/>
    <map measureGroup="48" dimension="15"/>
    <map measureGroup="48" dimension="17"/>
    <map measureGroup="48" dimension="23"/>
    <map measureGroup="48" dimension="28"/>
    <map measureGroup="48" dimension="31"/>
    <map measureGroup="49" dimension="1"/>
    <map measureGroup="49" dimension="17"/>
    <map measureGroup="49" dimension="23"/>
    <map measureGroup="49" dimension="27"/>
    <map measureGroup="49" dimension="28"/>
    <map measureGroup="49" dimension="31"/>
    <map measureGroup="50" dimension="27"/>
    <map measureGroup="50" dimension="28"/>
    <map measureGroup="50" dimension="31"/>
    <map measureGroup="51" dimension="1"/>
    <map measureGroup="51" dimension="8"/>
    <map measureGroup="51" dimension="17"/>
    <map measureGroup="51" dimension="23"/>
    <map measureGroup="51" dimension="28"/>
    <map measureGroup="51" dimension="32"/>
    <map measureGroup="52" dimension="2"/>
    <map measureGroup="52" dimension="6"/>
    <map measureGroup="52" dimension="15"/>
    <map measureGroup="52" dimension="17"/>
    <map measureGroup="52" dimension="19"/>
    <map measureGroup="52" dimension="26"/>
    <map measureGroup="52" dimension="28"/>
    <map measureGroup="52" dimension="32"/>
    <map measureGroup="53" dimension="1"/>
    <map measureGroup="53" dimension="11"/>
    <map measureGroup="53" dimension="15"/>
    <map measureGroup="53" dimension="19"/>
    <map measureGroup="53" dimension="28"/>
    <map measureGroup="53" dimension="31"/>
    <map measureGroup="54" dimension="1"/>
    <map measureGroup="54" dimension="8"/>
    <map measureGroup="54" dimension="15"/>
    <map measureGroup="54" dimension="17"/>
    <map measureGroup="54" dimension="23"/>
    <map measureGroup="54" dimension="28"/>
    <map measureGroup="54" dimension="32"/>
    <map measureGroup="55" dimension="1"/>
    <map measureGroup="55" dimension="15"/>
    <map measureGroup="55" dimension="28"/>
    <map measureGroup="55" dimension="32"/>
    <map measureGroup="56" dimension="1"/>
    <map measureGroup="56" dimension="8"/>
    <map measureGroup="56" dimension="15"/>
    <map measureGroup="56" dimension="17"/>
    <map measureGroup="56" dimension="23"/>
    <map measureGroup="56" dimension="28"/>
    <map measureGroup="56" dimension="32"/>
    <map measureGroup="57" dimension="1"/>
    <map measureGroup="57" dimension="17"/>
    <map measureGroup="57" dimension="23"/>
    <map measureGroup="57" dimension="28"/>
    <map measureGroup="57" dimension="29"/>
    <map measureGroup="58" dimension="12"/>
    <map measureGroup="58" dimension="13"/>
    <map measureGroup="58" dimension="28"/>
    <map measureGroup="58" dimension="31"/>
    <map measureGroup="59" dimension="12"/>
    <map measureGroup="59" dimension="13"/>
    <map measureGroup="59" dimension="28"/>
    <map measureGroup="59" dimension="31"/>
    <map measureGroup="60" dimension="12"/>
    <map measureGroup="60" dimension="13"/>
    <map measureGroup="60" dimension="28"/>
    <map measureGroup="60" dimension="31"/>
    <map measureGroup="61" dimension="12"/>
    <map measureGroup="61" dimension="13"/>
    <map measureGroup="61" dimension="28"/>
    <map measureGroup="61" dimension="31"/>
    <map measureGroup="62" dimension="1"/>
    <map measureGroup="62" dimension="8"/>
    <map measureGroup="62" dimension="15"/>
    <map measureGroup="62" dimension="17"/>
    <map measureGroup="62" dimension="23"/>
    <map measureGroup="62" dimension="28"/>
    <map measureGroup="62" dimension="32"/>
    <map measureGroup="63" dimension="1"/>
    <map measureGroup="63" dimension="5"/>
    <map measureGroup="63" dimension="15"/>
    <map measureGroup="63" dimension="17"/>
    <map measureGroup="63" dimension="23"/>
    <map measureGroup="63" dimension="28"/>
    <map measureGroup="63" dimension="32"/>
    <map measureGroup="64" dimension="1"/>
    <map measureGroup="64" dimension="8"/>
    <map measureGroup="64" dimension="15"/>
    <map measureGroup="64" dimension="17"/>
    <map measureGroup="64" dimension="23"/>
    <map measureGroup="64" dimension="28"/>
    <map measureGroup="64" dimension="32"/>
    <map measureGroup="65" dimension="1"/>
    <map measureGroup="65" dimension="15"/>
    <map measureGroup="65" dimension="17"/>
    <map measureGroup="65" dimension="23"/>
    <map measureGroup="65" dimension="28"/>
    <map measureGroup="65" dimension="32"/>
    <map measureGroup="66" dimension="1"/>
    <map measureGroup="66" dimension="17"/>
    <map measureGroup="66" dimension="23"/>
    <map measureGroup="66" dimension="28"/>
    <map measureGroup="66" dimension="32"/>
    <map measureGroup="67" dimension="15"/>
    <map measureGroup="67" dimension="17"/>
    <map measureGroup="67" dimension="23"/>
    <map measureGroup="67" dimension="28"/>
    <map measureGroup="67" dimension="32"/>
    <map measureGroup="68" dimension="1"/>
    <map measureGroup="68" dimension="8"/>
    <map measureGroup="68" dimension="15"/>
    <map measureGroup="68" dimension="17"/>
    <map measureGroup="68" dimension="23"/>
    <map measureGroup="68" dimension="28"/>
    <map measureGroup="68" dimension="32"/>
    <map measureGroup="69" dimension="27"/>
    <map measureGroup="69" dimension="28"/>
    <map measureGroup="69" dimension="31"/>
    <map measureGroup="70" dimension="1"/>
    <map measureGroup="70" dimension="8"/>
    <map measureGroup="70" dimension="17"/>
    <map measureGroup="70" dimension="23"/>
    <map measureGroup="70" dimension="28"/>
    <map measureGroup="70" dimension="32"/>
    <map measureGroup="71" dimension="1"/>
    <map measureGroup="71" dimension="8"/>
    <map measureGroup="71" dimension="17"/>
    <map measureGroup="71" dimension="23"/>
    <map measureGroup="71" dimension="28"/>
    <map measureGroup="71" dimension="32"/>
    <map measureGroup="72" dimension="27"/>
    <map measureGroup="72" dimension="28"/>
    <map measureGroup="72" dimension="31"/>
    <map measureGroup="73" dimension="12"/>
    <map measureGroup="73" dimension="13"/>
    <map measureGroup="73" dimension="16"/>
    <map measureGroup="73" dimension="17"/>
    <map measureGroup="73" dimension="28"/>
    <map measureGroup="73" dimension="32"/>
    <map measureGroup="74" dimension="1"/>
    <map measureGroup="74" dimension="11"/>
    <map measureGroup="74" dimension="12"/>
    <map measureGroup="74" dimension="13"/>
    <map measureGroup="74" dimension="19"/>
    <map measureGroup="74" dimension="28"/>
    <map measureGroup="74" dimension="31"/>
    <map measureGroup="75" dimension="1"/>
    <map measureGroup="75" dimension="12"/>
    <map measureGroup="75" dimension="13"/>
    <map measureGroup="75" dimension="17"/>
    <map measureGroup="75" dimension="23"/>
    <map measureGroup="75" dimension="28"/>
    <map measureGroup="75" dimension="31"/>
    <map measureGroup="76" dimension="1"/>
    <map measureGroup="76" dimension="12"/>
    <map measureGroup="76" dimension="13"/>
    <map measureGroup="76" dimension="17"/>
    <map measureGroup="76" dimension="23"/>
    <map measureGroup="76" dimension="28"/>
    <map measureGroup="76" dimension="31"/>
    <map measureGroup="77" dimension="1"/>
    <map measureGroup="77" dimension="8"/>
    <map measureGroup="77" dimension="12"/>
    <map measureGroup="77" dimension="13"/>
    <map measureGroup="77" dimension="17"/>
    <map measureGroup="77" dimension="23"/>
    <map measureGroup="77" dimension="28"/>
    <map measureGroup="77" dimension="32"/>
    <map measureGroup="78" dimension="1"/>
    <map measureGroup="78" dimension="12"/>
    <map measureGroup="78" dimension="13"/>
    <map measureGroup="78" dimension="17"/>
    <map measureGroup="78" dimension="23"/>
    <map measureGroup="78" dimension="28"/>
    <map measureGroup="78" dimension="31"/>
    <map measureGroup="79" dimension="22"/>
    <map measureGroup="79" dimension="28"/>
    <map measureGroup="79" dimension="32"/>
    <map measureGroup="80" dimension="1"/>
    <map measureGroup="80" dimension="17"/>
    <map measureGroup="80" dimension="22"/>
    <map measureGroup="80" dimension="23"/>
    <map measureGroup="80" dimension="28"/>
    <map measureGroup="80" dimension="32"/>
    <map measureGroup="81" dimension="1"/>
    <map measureGroup="81" dimension="17"/>
    <map measureGroup="81" dimension="22"/>
    <map measureGroup="81" dimension="23"/>
    <map measureGroup="81" dimension="28"/>
    <map measureGroup="81" dimension="31"/>
    <map measureGroup="82" dimension="1"/>
    <map measureGroup="82" dimension="8"/>
    <map measureGroup="82" dimension="17"/>
    <map measureGroup="82" dimension="22"/>
    <map measureGroup="82" dimension="23"/>
    <map measureGroup="82" dimension="28"/>
    <map measureGroup="82" dimension="32"/>
    <map measureGroup="83" dimension="1"/>
    <map measureGroup="83" dimension="8"/>
    <map measureGroup="83" dimension="15"/>
    <map measureGroup="83" dimension="17"/>
    <map measureGroup="83" dimension="22"/>
    <map measureGroup="83" dimension="23"/>
    <map measureGroup="83" dimension="28"/>
    <map measureGroup="83" dimension="29"/>
    <map measureGroup="83" dimension="32"/>
    <map measureGroup="84" dimension="27"/>
    <map measureGroup="84" dimension="28"/>
    <map measureGroup="84" dimension="31"/>
    <map measureGroup="85" dimension="27"/>
    <map measureGroup="85" dimension="28"/>
    <map measureGroup="85" dimension="31"/>
    <map measureGroup="86" dimension="28"/>
    <map measureGroup="86" dimension="31"/>
    <map measureGroup="87" dimension="27"/>
    <map measureGroup="87" dimension="28"/>
    <map measureGroup="87" dimension="31"/>
    <map measureGroup="88" dimension="1"/>
    <map measureGroup="88" dimension="17"/>
    <map measureGroup="88" dimension="23"/>
    <map measureGroup="88" dimension="28"/>
    <map measureGroup="88" dimension="29"/>
    <map measureGroup="89" dimension="1"/>
    <map measureGroup="89" dimension="8"/>
    <map measureGroup="89" dimension="17"/>
    <map measureGroup="89" dimension="23"/>
    <map measureGroup="89" dimension="27"/>
    <map measureGroup="89" dimension="28"/>
    <map measureGroup="89" dimension="32"/>
    <map measureGroup="90" dimension="17"/>
    <map measureGroup="90" dimension="27"/>
    <map measureGroup="90" dimension="28"/>
    <map measureGroup="90" dimension="31"/>
    <map measureGroup="91" dimension="1"/>
    <map measureGroup="91" dimension="17"/>
    <map measureGroup="91" dimension="23"/>
    <map measureGroup="91" dimension="27"/>
    <map measureGroup="91" dimension="28"/>
    <map measureGroup="91" dimension="31"/>
    <map measureGroup="92" dimension="23"/>
    <map measureGroup="92" dimension="27"/>
    <map measureGroup="92" dimension="28"/>
    <map measureGroup="92" dimension="31"/>
    <map measureGroup="93" dimension="27"/>
    <map measureGroup="93" dimension="28"/>
    <map measureGroup="93" dimension="31"/>
    <map measureGroup="94" dimension="28"/>
    <map measureGroup="94" dimension="31"/>
    <map measureGroup="95" dimension="1"/>
    <map measureGroup="95" dimension="8"/>
    <map measureGroup="95" dimension="12"/>
    <map measureGroup="95" dimension="17"/>
    <map measureGroup="95" dimension="23"/>
    <map measureGroup="95" dimension="27"/>
    <map measureGroup="95" dimension="28"/>
    <map measureGroup="95" dimension="32"/>
    <map measureGroup="96" dimension="1"/>
    <map measureGroup="96" dimension="15"/>
    <map measureGroup="96" dimension="17"/>
    <map measureGroup="96" dimension="23"/>
    <map measureGroup="96" dimension="28"/>
    <map measureGroup="96" dimension="32"/>
    <map measureGroup="97" dimension="28"/>
    <map measureGroup="97" dimension="31"/>
    <map measureGroup="98" dimension="1"/>
    <map measureGroup="98" dimension="15"/>
    <map measureGroup="98" dimension="17"/>
    <map measureGroup="98" dimension="23"/>
    <map measureGroup="98" dimension="28"/>
    <map measureGroup="98" dimension="31"/>
    <map measureGroup="99" dimension="28"/>
    <map measureGroup="99" dimension="31"/>
    <map measureGroup="100" dimension="1"/>
    <map measureGroup="100" dimension="15"/>
    <map measureGroup="100" dimension="17"/>
    <map measureGroup="100" dimension="23"/>
    <map measureGroup="100" dimension="28"/>
    <map measureGroup="100" dimension="31"/>
    <map measureGroup="101" dimension="6"/>
    <map measureGroup="101" dimension="28"/>
    <map measureGroup="101" dimension="32"/>
    <map measureGroup="102" dimension="1"/>
    <map measureGroup="102" dimension="14"/>
    <map measureGroup="102" dimension="17"/>
    <map measureGroup="102" dimension="28"/>
    <map measureGroup="102" dimension="32"/>
    <map measureGroup="103" dimension="16"/>
    <map measureGroup="103" dimension="17"/>
    <map measureGroup="103" dimension="27"/>
    <map measureGroup="103" dimension="28"/>
    <map measureGroup="103" dimension="32"/>
    <map measureGroup="104" dimension="27"/>
    <map measureGroup="104" dimension="28"/>
    <map measureGroup="104" dimension="31"/>
    <map measureGroup="105" dimension="27"/>
    <map measureGroup="105" dimension="28"/>
    <map measureGroup="105" dimension="31"/>
    <map measureGroup="106" dimension="15"/>
    <map measureGroup="106" dimension="17"/>
    <map measureGroup="106" dimension="28"/>
    <map measureGroup="106" dimension="32"/>
    <map measureGroup="107" dimension="1"/>
    <map measureGroup="107" dimension="12"/>
    <map measureGroup="107" dimension="13"/>
    <map measureGroup="107" dimension="28"/>
    <map measureGroup="107" dimension="31"/>
    <map measureGroup="108" dimension="1"/>
    <map measureGroup="108" dimension="15"/>
    <map measureGroup="108" dimension="17"/>
    <map measureGroup="108" dimension="23"/>
    <map measureGroup="108" dimension="28"/>
    <map measureGroup="108" dimension="31"/>
    <map measureGroup="109" dimension="1"/>
    <map measureGroup="109" dimension="12"/>
    <map measureGroup="109" dimension="13"/>
    <map measureGroup="109" dimension="17"/>
    <map measureGroup="109" dimension="23"/>
    <map measureGroup="109" dimension="28"/>
    <map measureGroup="109" dimension="31"/>
    <map measureGroup="110" dimension="1"/>
    <map measureGroup="110" dimension="12"/>
    <map measureGroup="110" dimension="13"/>
    <map measureGroup="110" dimension="28"/>
    <map measureGroup="110" dimension="32"/>
    <map measureGroup="111" dimension="1"/>
    <map measureGroup="111" dimension="12"/>
    <map measureGroup="111" dimension="13"/>
    <map measureGroup="111" dimension="16"/>
    <map measureGroup="111" dimension="17"/>
    <map measureGroup="111" dimension="28"/>
    <map measureGroup="111" dimension="32"/>
    <map measureGroup="112" dimension="1"/>
    <map measureGroup="112" dimension="5"/>
    <map measureGroup="112" dimension="12"/>
    <map measureGroup="112" dimension="13"/>
    <map measureGroup="112" dimension="28"/>
    <map measureGroup="112" dimension="31"/>
    <map measureGroup="113" dimension="1"/>
    <map measureGroup="113" dimension="12"/>
    <map measureGroup="113" dimension="13"/>
    <map measureGroup="113" dimension="28"/>
    <map measureGroup="113" dimension="31"/>
    <map measureGroup="114" dimension="1"/>
    <map measureGroup="114" dimension="15"/>
    <map measureGroup="114" dimension="17"/>
    <map measureGroup="114" dimension="23"/>
    <map measureGroup="114" dimension="28"/>
    <map measureGroup="114" dimension="31"/>
    <map measureGroup="115" dimension="1"/>
    <map measureGroup="115" dimension="12"/>
    <map measureGroup="115" dimension="13"/>
    <map measureGroup="115" dimension="17"/>
    <map measureGroup="115" dimension="23"/>
    <map measureGroup="115" dimension="28"/>
    <map measureGroup="115" dimension="31"/>
    <map measureGroup="116" dimension="12"/>
    <map measureGroup="116" dimension="13"/>
    <map measureGroup="116" dimension="28"/>
    <map measureGroup="116" dimension="31"/>
    <map measureGroup="117" dimension="1"/>
    <map measureGroup="117" dimension="15"/>
    <map measureGroup="117" dimension="23"/>
    <map measureGroup="117" dimension="28"/>
    <map measureGroup="117" dimension="31"/>
    <map measureGroup="118" dimension="1"/>
    <map measureGroup="118" dimension="14"/>
    <map measureGroup="118" dimension="17"/>
    <map measureGroup="118" dimension="28"/>
    <map measureGroup="118" dimension="32"/>
    <map measureGroup="118" dimension="34"/>
    <map measureGroup="119" dimension="14"/>
    <map measureGroup="119" dimension="17"/>
    <map measureGroup="119" dimension="28"/>
    <map measureGroup="119" dimension="32"/>
    <map measureGroup="119" dimension="3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CARLOS ALBERTO JUSQUINI TINOCO" refreshedDate="44949.712001967593" backgroundQuery="1" createdVersion="8" refreshedVersion="8" minRefreshableVersion="3" recordCount="0" supportSubquery="1" supportAdvancedDrill="1" xr:uid="{4659B554-8834-4395-A9C5-F4EFD5DCDE2F}">
  <cacheSource type="external" connectionId="1"/>
  <cacheFields count="16">
    <cacheField name="[Tiempo].[Tiempo].[Año]" caption="Año" numFmtId="0" hierarchy="116" level="1">
      <sharedItems containsSemiMixedTypes="0" containsString="0"/>
    </cacheField>
    <cacheField name="[Tiempo].[Tiempo].[Mes]" caption="Mes" numFmtId="0" hierarchy="116" level="2">
      <sharedItems containsSemiMixedTypes="0" containsString="0"/>
    </cacheField>
    <cacheField name="[Tiempo].[Tiempo].[Día]" caption="Día" numFmtId="0" hierarchy="116" level="3">
      <sharedItems containsSemiMixedTypes="0" containsString="0"/>
    </cacheField>
    <cacheField name="[Tiempo].[Tiempo].[Hora]" caption="Hora" numFmtId="0" hierarchy="116" level="4">
      <sharedItems containsSemiMixedTypes="0" containsString="0"/>
    </cacheField>
    <cacheField name="[Tiempo].[Tiempo].[Mes].[Año]" caption="Año" propertyName="Año" numFmtId="0" hierarchy="116" level="2" memberPropertyField="1">
      <sharedItems containsSemiMixedTypes="0" containsString="0"/>
    </cacheField>
    <cacheField name="[Tiempo].[Tiempo].[Mes].[EstaciónJerarquia]" caption="EstaciónJerarquia" propertyName="EstaciónJerarquia" numFmtId="0" hierarchy="116" level="2" memberPropertyField="1">
      <sharedItems containsSemiMixedTypes="0" containsString="0"/>
    </cacheField>
    <cacheField name="[Tiempo].[Tiempo].[Mes].[TrimestreJerarquia]" caption="TrimestreJerarquia" propertyName="TrimestreJerarquia" numFmtId="0" hierarchy="116" level="2" memberPropertyField="1">
      <sharedItems containsSemiMixedTypes="0" containsString="0"/>
    </cacheField>
    <cacheField name="[Tiempo].[Tiempo].[Día].[Semana]" caption="Semana" propertyName="Semana" numFmtId="0" hierarchy="116" level="3" memberPropertyField="1">
      <sharedItems containsSemiMixedTypes="0" containsString="0"/>
    </cacheField>
    <cacheField name="[Tiempo].[Tiempo].[Día].[TipoDiaJerarquia]" caption="TipoDiaJerarquia" propertyName="TipoDiaJerarquia" numFmtId="0" hierarchy="116" level="3" memberPropertyField="1">
      <sharedItems containsSemiMixedTypes="0" containsString="0"/>
    </cacheField>
    <cacheField name="[Tiempo].[Tiempo].[Hora].[#Día Jerarquia]" caption="#Día Jerarquia" propertyName="#Día Jerarquia" numFmtId="0" hierarchy="116" level="4" memberPropertyField="1">
      <sharedItems containsSemiMixedTypes="0" containsString="0"/>
    </cacheField>
    <cacheField name="[Combustible].[Combustible].[Combustible]" caption="Combustible" numFmtId="0" hierarchy="32" level="1" mappingCount="2">
      <sharedItems count="2">
        <s v="[Combustible].[Combustible].&amp;[19]" c="RAD SOLAR" cp="2">
          <x/>
          <x/>
        </s>
        <s v="[Combustible].[Combustible].&amp;[8]" c="VIENTO" cp="2">
          <x v="1"/>
          <x v="1"/>
        </s>
      </sharedItems>
      <mpMap v="11"/>
      <mpMap v="12"/>
    </cacheField>
    <cacheField name="[Combustible].[Combustible].[Combustible].[Codigo Combustible]" caption="Codigo Combustible" propertyName="Codigo Combustible" numFmtId="0" hierarchy="32" level="1" memberPropertyField="1">
      <sharedItems count="2">
        <s v="Cmb0019"/>
        <s v="Cmb0008"/>
      </sharedItems>
    </cacheField>
    <cacheField name="[Combustible].[Combustible].[Combustible].[Unidad Medida]" caption="Unidad Medida" propertyName="Unidad Medida" numFmtId="0" hierarchy="32" level="1" memberPropertyField="1">
      <sharedItems count="2">
        <s v="RADIACION"/>
        <s v="NO APLICA"/>
      </sharedItems>
    </cacheField>
    <cacheField name="[Measures].[Generación]" caption="Generación" numFmtId="0" hierarchy="488" level="32767"/>
    <cacheField name="[Tiempo].[Fecha].[Fecha]" caption="Fecha" numFmtId="0" hierarchy="109" level="1">
      <sharedItems count="365">
        <s v="[Tiempo].[Fecha].&amp;[2022-01-01T00:00:00]" c="2022-01-01"/>
        <s v="[Tiempo].[Fecha].&amp;[2022-01-02T00:00:00]" c="2022-01-02"/>
        <s v="[Tiempo].[Fecha].&amp;[2022-01-03T00:00:00]" c="2022-01-03"/>
        <s v="[Tiempo].[Fecha].&amp;[2022-01-04T00:00:00]" c="2022-01-04"/>
        <s v="[Tiempo].[Fecha].&amp;[2022-01-05T00:00:00]" c="2022-01-05"/>
        <s v="[Tiempo].[Fecha].&amp;[2022-01-06T00:00:00]" c="2022-01-06"/>
        <s v="[Tiempo].[Fecha].&amp;[2022-01-07T00:00:00]" c="2022-01-07"/>
        <s v="[Tiempo].[Fecha].&amp;[2022-01-08T00:00:00]" c="2022-01-08"/>
        <s v="[Tiempo].[Fecha].&amp;[2022-01-09T00:00:00]" c="2022-01-09"/>
        <s v="[Tiempo].[Fecha].&amp;[2022-01-10T00:00:00]" c="2022-01-10"/>
        <s v="[Tiempo].[Fecha].&amp;[2022-01-11T00:00:00]" c="2022-01-11"/>
        <s v="[Tiempo].[Fecha].&amp;[2022-01-12T00:00:00]" c="2022-01-12"/>
        <s v="[Tiempo].[Fecha].&amp;[2022-01-13T00:00:00]" c="2022-01-13"/>
        <s v="[Tiempo].[Fecha].&amp;[2022-01-14T00:00:00]" c="2022-01-14"/>
        <s v="[Tiempo].[Fecha].&amp;[2022-01-15T00:00:00]" c="2022-01-15"/>
        <s v="[Tiempo].[Fecha].&amp;[2022-01-16T00:00:00]" c="2022-01-16"/>
        <s v="[Tiempo].[Fecha].&amp;[2022-01-17T00:00:00]" c="2022-01-17"/>
        <s v="[Tiempo].[Fecha].&amp;[2022-01-18T00:00:00]" c="2022-01-18"/>
        <s v="[Tiempo].[Fecha].&amp;[2022-01-19T00:00:00]" c="2022-01-19"/>
        <s v="[Tiempo].[Fecha].&amp;[2022-01-20T00:00:00]" c="2022-01-20"/>
        <s v="[Tiempo].[Fecha].&amp;[2022-01-21T00:00:00]" c="2022-01-21"/>
        <s v="[Tiempo].[Fecha].&amp;[2022-01-22T00:00:00]" c="2022-01-22"/>
        <s v="[Tiempo].[Fecha].&amp;[2022-01-23T00:00:00]" c="2022-01-23"/>
        <s v="[Tiempo].[Fecha].&amp;[2022-01-24T00:00:00]" c="2022-01-24"/>
        <s v="[Tiempo].[Fecha].&amp;[2022-01-25T00:00:00]" c="2022-01-25"/>
        <s v="[Tiempo].[Fecha].&amp;[2022-01-26T00:00:00]" c="2022-01-26"/>
        <s v="[Tiempo].[Fecha].&amp;[2022-01-27T00:00:00]" c="2022-01-27"/>
        <s v="[Tiempo].[Fecha].&amp;[2022-01-28T00:00:00]" c="2022-01-28"/>
        <s v="[Tiempo].[Fecha].&amp;[2022-01-29T00:00:00]" c="2022-01-29"/>
        <s v="[Tiempo].[Fecha].&amp;[2022-01-30T00:00:00]" c="2022-01-30"/>
        <s v="[Tiempo].[Fecha].&amp;[2022-01-31T00:00:00]" c="2022-01-31"/>
        <s v="[Tiempo].[Fecha].&amp;[2022-02-01T00:00:00]" c="2022-02-01"/>
        <s v="[Tiempo].[Fecha].&amp;[2022-02-02T00:00:00]" c="2022-02-02"/>
        <s v="[Tiempo].[Fecha].&amp;[2022-02-03T00:00:00]" c="2022-02-03"/>
        <s v="[Tiempo].[Fecha].&amp;[2022-02-04T00:00:00]" c="2022-02-04"/>
        <s v="[Tiempo].[Fecha].&amp;[2022-02-05T00:00:00]" c="2022-02-05"/>
        <s v="[Tiempo].[Fecha].&amp;[2022-02-06T00:00:00]" c="2022-02-06"/>
        <s v="[Tiempo].[Fecha].&amp;[2022-02-07T00:00:00]" c="2022-02-07"/>
        <s v="[Tiempo].[Fecha].&amp;[2022-02-08T00:00:00]" c="2022-02-08"/>
        <s v="[Tiempo].[Fecha].&amp;[2022-02-09T00:00:00]" c="2022-02-09"/>
        <s v="[Tiempo].[Fecha].&amp;[2022-02-10T00:00:00]" c="2022-02-10"/>
        <s v="[Tiempo].[Fecha].&amp;[2022-02-11T00:00:00]" c="2022-02-11"/>
        <s v="[Tiempo].[Fecha].&amp;[2022-02-12T00:00:00]" c="2022-02-12"/>
        <s v="[Tiempo].[Fecha].&amp;[2022-02-13T00:00:00]" c="2022-02-13"/>
        <s v="[Tiempo].[Fecha].&amp;[2022-02-14T00:00:00]" c="2022-02-14"/>
        <s v="[Tiempo].[Fecha].&amp;[2022-02-15T00:00:00]" c="2022-02-15"/>
        <s v="[Tiempo].[Fecha].&amp;[2022-02-16T00:00:00]" c="2022-02-16"/>
        <s v="[Tiempo].[Fecha].&amp;[2022-02-17T00:00:00]" c="2022-02-17"/>
        <s v="[Tiempo].[Fecha].&amp;[2022-02-18T00:00:00]" c="2022-02-18"/>
        <s v="[Tiempo].[Fecha].&amp;[2022-02-19T00:00:00]" c="2022-02-19"/>
        <s v="[Tiempo].[Fecha].&amp;[2022-02-20T00:00:00]" c="2022-02-20"/>
        <s v="[Tiempo].[Fecha].&amp;[2022-02-21T00:00:00]" c="2022-02-21"/>
        <s v="[Tiempo].[Fecha].&amp;[2022-02-22T00:00:00]" c="2022-02-22"/>
        <s v="[Tiempo].[Fecha].&amp;[2022-02-23T00:00:00]" c="2022-02-23"/>
        <s v="[Tiempo].[Fecha].&amp;[2022-02-24T00:00:00]" c="2022-02-24"/>
        <s v="[Tiempo].[Fecha].&amp;[2022-02-25T00:00:00]" c="2022-02-25"/>
        <s v="[Tiempo].[Fecha].&amp;[2022-02-26T00:00:00]" c="2022-02-26"/>
        <s v="[Tiempo].[Fecha].&amp;[2022-02-27T00:00:00]" c="2022-02-27"/>
        <s v="[Tiempo].[Fecha].&amp;[2022-02-28T00:00:00]" c="2022-02-28"/>
        <s v="[Tiempo].[Fecha].&amp;[2022-03-01T00:00:00]" c="2022-03-01"/>
        <s v="[Tiempo].[Fecha].&amp;[2022-03-02T00:00:00]" c="2022-03-02"/>
        <s v="[Tiempo].[Fecha].&amp;[2022-03-03T00:00:00]" c="2022-03-03"/>
        <s v="[Tiempo].[Fecha].&amp;[2022-03-04T00:00:00]" c="2022-03-04"/>
        <s v="[Tiempo].[Fecha].&amp;[2022-03-05T00:00:00]" c="2022-03-05"/>
        <s v="[Tiempo].[Fecha].&amp;[2022-03-06T00:00:00]" c="2022-03-06"/>
        <s v="[Tiempo].[Fecha].&amp;[2022-03-07T00:00:00]" c="2022-03-07"/>
        <s v="[Tiempo].[Fecha].&amp;[2022-03-08T00:00:00]" c="2022-03-08"/>
        <s v="[Tiempo].[Fecha].&amp;[2022-03-09T00:00:00]" c="2022-03-09"/>
        <s v="[Tiempo].[Fecha].&amp;[2022-03-10T00:00:00]" c="2022-03-10"/>
        <s v="[Tiempo].[Fecha].&amp;[2022-03-11T00:00:00]" c="2022-03-11"/>
        <s v="[Tiempo].[Fecha].&amp;[2022-03-12T00:00:00]" c="2022-03-12"/>
        <s v="[Tiempo].[Fecha].&amp;[2022-03-13T00:00:00]" c="2022-03-13"/>
        <s v="[Tiempo].[Fecha].&amp;[2022-03-14T00:00:00]" c="2022-03-14"/>
        <s v="[Tiempo].[Fecha].&amp;[2022-03-15T00:00:00]" c="2022-03-15"/>
        <s v="[Tiempo].[Fecha].&amp;[2022-03-16T00:00:00]" c="2022-03-16"/>
        <s v="[Tiempo].[Fecha].&amp;[2022-03-17T00:00:00]" c="2022-03-17"/>
        <s v="[Tiempo].[Fecha].&amp;[2022-03-18T00:00:00]" c="2022-03-18"/>
        <s v="[Tiempo].[Fecha].&amp;[2022-03-19T00:00:00]" c="2022-03-19"/>
        <s v="[Tiempo].[Fecha].&amp;[2022-03-20T00:00:00]" c="2022-03-20"/>
        <s v="[Tiempo].[Fecha].&amp;[2022-03-21T00:00:00]" c="2022-03-21"/>
        <s v="[Tiempo].[Fecha].&amp;[2022-03-22T00:00:00]" c="2022-03-22"/>
        <s v="[Tiempo].[Fecha].&amp;[2022-03-23T00:00:00]" c="2022-03-23"/>
        <s v="[Tiempo].[Fecha].&amp;[2022-03-24T00:00:00]" c="2022-03-24"/>
        <s v="[Tiempo].[Fecha].&amp;[2022-03-25T00:00:00]" c="2022-03-25"/>
        <s v="[Tiempo].[Fecha].&amp;[2022-03-26T00:00:00]" c="2022-03-26"/>
        <s v="[Tiempo].[Fecha].&amp;[2022-03-27T00:00:00]" c="2022-03-27"/>
        <s v="[Tiempo].[Fecha].&amp;[2022-03-28T00:00:00]" c="2022-03-28"/>
        <s v="[Tiempo].[Fecha].&amp;[2022-03-29T00:00:00]" c="2022-03-29"/>
        <s v="[Tiempo].[Fecha].&amp;[2022-03-30T00:00:00]" c="2022-03-30"/>
        <s v="[Tiempo].[Fecha].&amp;[2022-03-31T00:00:00]" c="2022-03-31"/>
        <s v="[Tiempo].[Fecha].&amp;[2022-04-01T00:00:00]" c="2022-04-01"/>
        <s v="[Tiempo].[Fecha].&amp;[2022-04-02T00:00:00]" c="2022-04-02"/>
        <s v="[Tiempo].[Fecha].&amp;[2022-04-03T00:00:00]" c="2022-04-03"/>
        <s v="[Tiempo].[Fecha].&amp;[2022-04-04T00:00:00]" c="2022-04-04"/>
        <s v="[Tiempo].[Fecha].&amp;[2022-04-05T00:00:00]" c="2022-04-05"/>
        <s v="[Tiempo].[Fecha].&amp;[2022-04-06T00:00:00]" c="2022-04-06"/>
        <s v="[Tiempo].[Fecha].&amp;[2022-04-07T00:00:00]" c="2022-04-07"/>
        <s v="[Tiempo].[Fecha].&amp;[2022-04-08T00:00:00]" c="2022-04-08"/>
        <s v="[Tiempo].[Fecha].&amp;[2022-04-09T00:00:00]" c="2022-04-09"/>
        <s v="[Tiempo].[Fecha].&amp;[2022-04-10T00:00:00]" c="2022-04-10"/>
        <s v="[Tiempo].[Fecha].&amp;[2022-04-11T00:00:00]" c="2022-04-11"/>
        <s v="[Tiempo].[Fecha].&amp;[2022-04-12T00:00:00]" c="2022-04-12"/>
        <s v="[Tiempo].[Fecha].&amp;[2022-04-13T00:00:00]" c="2022-04-13"/>
        <s v="[Tiempo].[Fecha].&amp;[2022-04-14T00:00:00]" c="2022-04-14"/>
        <s v="[Tiempo].[Fecha].&amp;[2022-04-15T00:00:00]" c="2022-04-15"/>
        <s v="[Tiempo].[Fecha].&amp;[2022-04-16T00:00:00]" c="2022-04-16"/>
        <s v="[Tiempo].[Fecha].&amp;[2022-04-17T00:00:00]" c="2022-04-17"/>
        <s v="[Tiempo].[Fecha].&amp;[2022-04-18T00:00:00]" c="2022-04-18"/>
        <s v="[Tiempo].[Fecha].&amp;[2022-04-19T00:00:00]" c="2022-04-19"/>
        <s v="[Tiempo].[Fecha].&amp;[2022-04-20T00:00:00]" c="2022-04-20"/>
        <s v="[Tiempo].[Fecha].&amp;[2022-04-21T00:00:00]" c="2022-04-21"/>
        <s v="[Tiempo].[Fecha].&amp;[2022-04-22T00:00:00]" c="2022-04-22"/>
        <s v="[Tiempo].[Fecha].&amp;[2022-04-23T00:00:00]" c="2022-04-23"/>
        <s v="[Tiempo].[Fecha].&amp;[2022-04-24T00:00:00]" c="2022-04-24"/>
        <s v="[Tiempo].[Fecha].&amp;[2022-04-25T00:00:00]" c="2022-04-25"/>
        <s v="[Tiempo].[Fecha].&amp;[2022-04-26T00:00:00]" c="2022-04-26"/>
        <s v="[Tiempo].[Fecha].&amp;[2022-04-27T00:00:00]" c="2022-04-27"/>
        <s v="[Tiempo].[Fecha].&amp;[2022-04-28T00:00:00]" c="2022-04-28"/>
        <s v="[Tiempo].[Fecha].&amp;[2022-04-29T00:00:00]" c="2022-04-29"/>
        <s v="[Tiempo].[Fecha].&amp;[2022-04-30T00:00:00]" c="2022-04-30"/>
        <s v="[Tiempo].[Fecha].&amp;[2022-05-01T00:00:00]" c="2022-05-01"/>
        <s v="[Tiempo].[Fecha].&amp;[2022-05-02T00:00:00]" c="2022-05-02"/>
        <s v="[Tiempo].[Fecha].&amp;[2022-05-03T00:00:00]" c="2022-05-03"/>
        <s v="[Tiempo].[Fecha].&amp;[2022-05-04T00:00:00]" c="2022-05-04"/>
        <s v="[Tiempo].[Fecha].&amp;[2022-05-05T00:00:00]" c="2022-05-05"/>
        <s v="[Tiempo].[Fecha].&amp;[2022-05-06T00:00:00]" c="2022-05-06"/>
        <s v="[Tiempo].[Fecha].&amp;[2022-05-07T00:00:00]" c="2022-05-07"/>
        <s v="[Tiempo].[Fecha].&amp;[2022-05-08T00:00:00]" c="2022-05-08"/>
        <s v="[Tiempo].[Fecha].&amp;[2022-05-09T00:00:00]" c="2022-05-09"/>
        <s v="[Tiempo].[Fecha].&amp;[2022-05-10T00:00:00]" c="2022-05-10"/>
        <s v="[Tiempo].[Fecha].&amp;[2022-05-11T00:00:00]" c="2022-05-11"/>
        <s v="[Tiempo].[Fecha].&amp;[2022-05-12T00:00:00]" c="2022-05-12"/>
        <s v="[Tiempo].[Fecha].&amp;[2022-05-13T00:00:00]" c="2022-05-13"/>
        <s v="[Tiempo].[Fecha].&amp;[2022-05-14T00:00:00]" c="2022-05-14"/>
        <s v="[Tiempo].[Fecha].&amp;[2022-05-15T00:00:00]" c="2022-05-15"/>
        <s v="[Tiempo].[Fecha].&amp;[2022-05-16T00:00:00]" c="2022-05-16"/>
        <s v="[Tiempo].[Fecha].&amp;[2022-05-17T00:00:00]" c="2022-05-17"/>
        <s v="[Tiempo].[Fecha].&amp;[2022-05-18T00:00:00]" c="2022-05-18"/>
        <s v="[Tiempo].[Fecha].&amp;[2022-05-19T00:00:00]" c="2022-05-19"/>
        <s v="[Tiempo].[Fecha].&amp;[2022-05-20T00:00:00]" c="2022-05-20"/>
        <s v="[Tiempo].[Fecha].&amp;[2022-05-21T00:00:00]" c="2022-05-21"/>
        <s v="[Tiempo].[Fecha].&amp;[2022-05-22T00:00:00]" c="2022-05-22"/>
        <s v="[Tiempo].[Fecha].&amp;[2022-05-23T00:00:00]" c="2022-05-23"/>
        <s v="[Tiempo].[Fecha].&amp;[2022-05-24T00:00:00]" c="2022-05-24"/>
        <s v="[Tiempo].[Fecha].&amp;[2022-05-25T00:00:00]" c="2022-05-25"/>
        <s v="[Tiempo].[Fecha].&amp;[2022-05-26T00:00:00]" c="2022-05-26"/>
        <s v="[Tiempo].[Fecha].&amp;[2022-05-27T00:00:00]" c="2022-05-27"/>
        <s v="[Tiempo].[Fecha].&amp;[2022-05-28T00:00:00]" c="2022-05-28"/>
        <s v="[Tiempo].[Fecha].&amp;[2022-05-29T00:00:00]" c="2022-05-29"/>
        <s v="[Tiempo].[Fecha].&amp;[2022-05-30T00:00:00]" c="2022-05-30"/>
        <s v="[Tiempo].[Fecha].&amp;[2022-05-31T00:00:00]" c="2022-05-31"/>
        <s v="[Tiempo].[Fecha].&amp;[2022-06-01T00:00:00]" c="2022-06-01"/>
        <s v="[Tiempo].[Fecha].&amp;[2022-06-02T00:00:00]" c="2022-06-02"/>
        <s v="[Tiempo].[Fecha].&amp;[2022-06-03T00:00:00]" c="2022-06-03"/>
        <s v="[Tiempo].[Fecha].&amp;[2022-06-04T00:00:00]" c="2022-06-04"/>
        <s v="[Tiempo].[Fecha].&amp;[2022-06-05T00:00:00]" c="2022-06-05"/>
        <s v="[Tiempo].[Fecha].&amp;[2022-06-06T00:00:00]" c="2022-06-06"/>
        <s v="[Tiempo].[Fecha].&amp;[2022-06-07T00:00:00]" c="2022-06-07"/>
        <s v="[Tiempo].[Fecha].&amp;[2022-06-08T00:00:00]" c="2022-06-08"/>
        <s v="[Tiempo].[Fecha].&amp;[2022-06-09T00:00:00]" c="2022-06-09"/>
        <s v="[Tiempo].[Fecha].&amp;[2022-06-10T00:00:00]" c="2022-06-10"/>
        <s v="[Tiempo].[Fecha].&amp;[2022-06-11T00:00:00]" c="2022-06-11"/>
        <s v="[Tiempo].[Fecha].&amp;[2022-06-12T00:00:00]" c="2022-06-12"/>
        <s v="[Tiempo].[Fecha].&amp;[2022-06-13T00:00:00]" c="2022-06-13"/>
        <s v="[Tiempo].[Fecha].&amp;[2022-06-14T00:00:00]" c="2022-06-14"/>
        <s v="[Tiempo].[Fecha].&amp;[2022-06-15T00:00:00]" c="2022-06-15"/>
        <s v="[Tiempo].[Fecha].&amp;[2022-06-16T00:00:00]" c="2022-06-16"/>
        <s v="[Tiempo].[Fecha].&amp;[2022-06-17T00:00:00]" c="2022-06-17"/>
        <s v="[Tiempo].[Fecha].&amp;[2022-06-18T00:00:00]" c="2022-06-18"/>
        <s v="[Tiempo].[Fecha].&amp;[2022-06-19T00:00:00]" c="2022-06-19"/>
        <s v="[Tiempo].[Fecha].&amp;[2022-06-20T00:00:00]" c="2022-06-20"/>
        <s v="[Tiempo].[Fecha].&amp;[2022-06-21T00:00:00]" c="2022-06-21"/>
        <s v="[Tiempo].[Fecha].&amp;[2022-06-22T00:00:00]" c="2022-06-22"/>
        <s v="[Tiempo].[Fecha].&amp;[2022-06-23T00:00:00]" c="2022-06-23"/>
        <s v="[Tiempo].[Fecha].&amp;[2022-06-24T00:00:00]" c="2022-06-24"/>
        <s v="[Tiempo].[Fecha].&amp;[2022-06-25T00:00:00]" c="2022-06-25"/>
        <s v="[Tiempo].[Fecha].&amp;[2022-06-26T00:00:00]" c="2022-06-26"/>
        <s v="[Tiempo].[Fecha].&amp;[2022-06-27T00:00:00]" c="2022-06-27"/>
        <s v="[Tiempo].[Fecha].&amp;[2022-06-28T00:00:00]" c="2022-06-28"/>
        <s v="[Tiempo].[Fecha].&amp;[2022-06-29T00:00:00]" c="2022-06-29"/>
        <s v="[Tiempo].[Fecha].&amp;[2022-06-30T00:00:00]" c="2022-06-30"/>
        <s v="[Tiempo].[Fecha].&amp;[2022-07-01T00:00:00]" c="2022-07-01"/>
        <s v="[Tiempo].[Fecha].&amp;[2022-07-02T00:00:00]" c="2022-07-02"/>
        <s v="[Tiempo].[Fecha].&amp;[2022-07-03T00:00:00]" c="2022-07-03"/>
        <s v="[Tiempo].[Fecha].&amp;[2022-07-04T00:00:00]" c="2022-07-04"/>
        <s v="[Tiempo].[Fecha].&amp;[2022-07-05T00:00:00]" c="2022-07-05"/>
        <s v="[Tiempo].[Fecha].&amp;[2022-07-06T00:00:00]" c="2022-07-06"/>
        <s v="[Tiempo].[Fecha].&amp;[2022-07-07T00:00:00]" c="2022-07-07"/>
        <s v="[Tiempo].[Fecha].&amp;[2022-07-08T00:00:00]" c="2022-07-08"/>
        <s v="[Tiempo].[Fecha].&amp;[2022-07-09T00:00:00]" c="2022-07-09"/>
        <s v="[Tiempo].[Fecha].&amp;[2022-07-10T00:00:00]" c="2022-07-10"/>
        <s v="[Tiempo].[Fecha].&amp;[2022-07-11T00:00:00]" c="2022-07-11"/>
        <s v="[Tiempo].[Fecha].&amp;[2022-07-12T00:00:00]" c="2022-07-12"/>
        <s v="[Tiempo].[Fecha].&amp;[2022-07-13T00:00:00]" c="2022-07-13"/>
        <s v="[Tiempo].[Fecha].&amp;[2022-07-14T00:00:00]" c="2022-07-14"/>
        <s v="[Tiempo].[Fecha].&amp;[2022-07-15T00:00:00]" c="2022-07-15"/>
        <s v="[Tiempo].[Fecha].&amp;[2022-07-16T00:00:00]" c="2022-07-16"/>
        <s v="[Tiempo].[Fecha].&amp;[2022-07-17T00:00:00]" c="2022-07-17"/>
        <s v="[Tiempo].[Fecha].&amp;[2022-07-18T00:00:00]" c="2022-07-18"/>
        <s v="[Tiempo].[Fecha].&amp;[2022-07-19T00:00:00]" c="2022-07-19"/>
        <s v="[Tiempo].[Fecha].&amp;[2022-07-20T00:00:00]" c="2022-07-20"/>
        <s v="[Tiempo].[Fecha].&amp;[2022-07-21T00:00:00]" c="2022-07-21"/>
        <s v="[Tiempo].[Fecha].&amp;[2022-07-22T00:00:00]" c="2022-07-22"/>
        <s v="[Tiempo].[Fecha].&amp;[2022-07-23T00:00:00]" c="2022-07-23"/>
        <s v="[Tiempo].[Fecha].&amp;[2022-07-24T00:00:00]" c="2022-07-24"/>
        <s v="[Tiempo].[Fecha].&amp;[2022-07-25T00:00:00]" c="2022-07-25"/>
        <s v="[Tiempo].[Fecha].&amp;[2022-07-26T00:00:00]" c="2022-07-26"/>
        <s v="[Tiempo].[Fecha].&amp;[2022-07-27T00:00:00]" c="2022-07-27"/>
        <s v="[Tiempo].[Fecha].&amp;[2022-07-28T00:00:00]" c="2022-07-28"/>
        <s v="[Tiempo].[Fecha].&amp;[2022-07-29T00:00:00]" c="2022-07-29"/>
        <s v="[Tiempo].[Fecha].&amp;[2022-07-30T00:00:00]" c="2022-07-30"/>
        <s v="[Tiempo].[Fecha].&amp;[2022-07-31T00:00:00]" c="2022-07-31"/>
        <s v="[Tiempo].[Fecha].&amp;[2022-08-01T00:00:00]" c="2022-08-01"/>
        <s v="[Tiempo].[Fecha].&amp;[2022-08-02T00:00:00]" c="2022-08-02"/>
        <s v="[Tiempo].[Fecha].&amp;[2022-08-03T00:00:00]" c="2022-08-03"/>
        <s v="[Tiempo].[Fecha].&amp;[2022-08-04T00:00:00]" c="2022-08-04"/>
        <s v="[Tiempo].[Fecha].&amp;[2022-08-05T00:00:00]" c="2022-08-05"/>
        <s v="[Tiempo].[Fecha].&amp;[2022-08-06T00:00:00]" c="2022-08-06"/>
        <s v="[Tiempo].[Fecha].&amp;[2022-08-07T00:00:00]" c="2022-08-07"/>
        <s v="[Tiempo].[Fecha].&amp;[2022-08-08T00:00:00]" c="2022-08-08"/>
        <s v="[Tiempo].[Fecha].&amp;[2022-08-09T00:00:00]" c="2022-08-09"/>
        <s v="[Tiempo].[Fecha].&amp;[2022-08-10T00:00:00]" c="2022-08-10"/>
        <s v="[Tiempo].[Fecha].&amp;[2022-08-11T00:00:00]" c="2022-08-11"/>
        <s v="[Tiempo].[Fecha].&amp;[2022-08-12T00:00:00]" c="2022-08-12"/>
        <s v="[Tiempo].[Fecha].&amp;[2022-08-13T00:00:00]" c="2022-08-13"/>
        <s v="[Tiempo].[Fecha].&amp;[2022-08-14T00:00:00]" c="2022-08-14"/>
        <s v="[Tiempo].[Fecha].&amp;[2022-08-15T00:00:00]" c="2022-08-15"/>
        <s v="[Tiempo].[Fecha].&amp;[2022-08-16T00:00:00]" c="2022-08-16"/>
        <s v="[Tiempo].[Fecha].&amp;[2022-08-17T00:00:00]" c="2022-08-17"/>
        <s v="[Tiempo].[Fecha].&amp;[2022-08-18T00:00:00]" c="2022-08-18"/>
        <s v="[Tiempo].[Fecha].&amp;[2022-08-19T00:00:00]" c="2022-08-19"/>
        <s v="[Tiempo].[Fecha].&amp;[2022-08-20T00:00:00]" c="2022-08-20"/>
        <s v="[Tiempo].[Fecha].&amp;[2022-08-21T00:00:00]" c="2022-08-21"/>
        <s v="[Tiempo].[Fecha].&amp;[2022-08-22T00:00:00]" c="2022-08-22"/>
        <s v="[Tiempo].[Fecha].&amp;[2022-08-23T00:00:00]" c="2022-08-23"/>
        <s v="[Tiempo].[Fecha].&amp;[2022-08-24T00:00:00]" c="2022-08-24"/>
        <s v="[Tiempo].[Fecha].&amp;[2022-08-25T00:00:00]" c="2022-08-25"/>
        <s v="[Tiempo].[Fecha].&amp;[2022-08-26T00:00:00]" c="2022-08-26"/>
        <s v="[Tiempo].[Fecha].&amp;[2022-08-27T00:00:00]" c="2022-08-27"/>
        <s v="[Tiempo].[Fecha].&amp;[2022-08-28T00:00:00]" c="2022-08-28"/>
        <s v="[Tiempo].[Fecha].&amp;[2022-08-29T00:00:00]" c="2022-08-29"/>
        <s v="[Tiempo].[Fecha].&amp;[2022-08-30T00:00:00]" c="2022-08-30"/>
        <s v="[Tiempo].[Fecha].&amp;[2022-08-31T00:00:00]" c="2022-08-31"/>
        <s v="[Tiempo].[Fecha].&amp;[2022-09-01T00:00:00]" c="2022-09-01"/>
        <s v="[Tiempo].[Fecha].&amp;[2022-09-02T00:00:00]" c="2022-09-02"/>
        <s v="[Tiempo].[Fecha].&amp;[2022-09-03T00:00:00]" c="2022-09-03"/>
        <s v="[Tiempo].[Fecha].&amp;[2022-09-04T00:00:00]" c="2022-09-04"/>
        <s v="[Tiempo].[Fecha].&amp;[2022-09-05T00:00:00]" c="2022-09-05"/>
        <s v="[Tiempo].[Fecha].&amp;[2022-09-06T00:00:00]" c="2022-09-06"/>
        <s v="[Tiempo].[Fecha].&amp;[2022-09-07T00:00:00]" c="2022-09-07"/>
        <s v="[Tiempo].[Fecha].&amp;[2022-09-08T00:00:00]" c="2022-09-08"/>
        <s v="[Tiempo].[Fecha].&amp;[2022-09-09T00:00:00]" c="2022-09-09"/>
        <s v="[Tiempo].[Fecha].&amp;[2022-09-10T00:00:00]" c="2022-09-10"/>
        <s v="[Tiempo].[Fecha].&amp;[2022-09-11T00:00:00]" c="2022-09-11"/>
        <s v="[Tiempo].[Fecha].&amp;[2022-09-12T00:00:00]" c="2022-09-12"/>
        <s v="[Tiempo].[Fecha].&amp;[2022-09-13T00:00:00]" c="2022-09-13"/>
        <s v="[Tiempo].[Fecha].&amp;[2022-09-14T00:00:00]" c="2022-09-14"/>
        <s v="[Tiempo].[Fecha].&amp;[2022-09-15T00:00:00]" c="2022-09-15"/>
        <s v="[Tiempo].[Fecha].&amp;[2022-09-16T00:00:00]" c="2022-09-16"/>
        <s v="[Tiempo].[Fecha].&amp;[2022-09-17T00:00:00]" c="2022-09-17"/>
        <s v="[Tiempo].[Fecha].&amp;[2022-09-18T00:00:00]" c="2022-09-18"/>
        <s v="[Tiempo].[Fecha].&amp;[2022-09-19T00:00:00]" c="2022-09-19"/>
        <s v="[Tiempo].[Fecha].&amp;[2022-09-20T00:00:00]" c="2022-09-20"/>
        <s v="[Tiempo].[Fecha].&amp;[2022-09-21T00:00:00]" c="2022-09-21"/>
        <s v="[Tiempo].[Fecha].&amp;[2022-09-22T00:00:00]" c="2022-09-22"/>
        <s v="[Tiempo].[Fecha].&amp;[2022-09-23T00:00:00]" c="2022-09-23"/>
        <s v="[Tiempo].[Fecha].&amp;[2022-09-24T00:00:00]" c="2022-09-24"/>
        <s v="[Tiempo].[Fecha].&amp;[2022-09-25T00:00:00]" c="2022-09-25"/>
        <s v="[Tiempo].[Fecha].&amp;[2022-09-26T00:00:00]" c="2022-09-26"/>
        <s v="[Tiempo].[Fecha].&amp;[2022-09-27T00:00:00]" c="2022-09-27"/>
        <s v="[Tiempo].[Fecha].&amp;[2022-09-28T00:00:00]" c="2022-09-28"/>
        <s v="[Tiempo].[Fecha].&amp;[2022-09-29T00:00:00]" c="2022-09-29"/>
        <s v="[Tiempo].[Fecha].&amp;[2022-09-30T00:00:00]" c="2022-09-30"/>
        <s v="[Tiempo].[Fecha].&amp;[2022-10-01T00:00:00]" c="2022-10-01"/>
        <s v="[Tiempo].[Fecha].&amp;[2022-10-02T00:00:00]" c="2022-10-02"/>
        <s v="[Tiempo].[Fecha].&amp;[2022-10-03T00:00:00]" c="2022-10-03"/>
        <s v="[Tiempo].[Fecha].&amp;[2022-10-04T00:00:00]" c="2022-10-04"/>
        <s v="[Tiempo].[Fecha].&amp;[2022-10-05T00:00:00]" c="2022-10-05"/>
        <s v="[Tiempo].[Fecha].&amp;[2022-10-06T00:00:00]" c="2022-10-06"/>
        <s v="[Tiempo].[Fecha].&amp;[2022-10-07T00:00:00]" c="2022-10-07"/>
        <s v="[Tiempo].[Fecha].&amp;[2022-10-08T00:00:00]" c="2022-10-08"/>
        <s v="[Tiempo].[Fecha].&amp;[2022-10-09T00:00:00]" c="2022-10-09"/>
        <s v="[Tiempo].[Fecha].&amp;[2022-10-10T00:00:00]" c="2022-10-10"/>
        <s v="[Tiempo].[Fecha].&amp;[2022-10-11T00:00:00]" c="2022-10-11"/>
        <s v="[Tiempo].[Fecha].&amp;[2022-10-12T00:00:00]" c="2022-10-12"/>
        <s v="[Tiempo].[Fecha].&amp;[2022-10-13T00:00:00]" c="2022-10-13"/>
        <s v="[Tiempo].[Fecha].&amp;[2022-10-14T00:00:00]" c="2022-10-14"/>
        <s v="[Tiempo].[Fecha].&amp;[2022-10-15T00:00:00]" c="2022-10-15"/>
        <s v="[Tiempo].[Fecha].&amp;[2022-10-16T00:00:00]" c="2022-10-16"/>
        <s v="[Tiempo].[Fecha].&amp;[2022-10-17T00:00:00]" c="2022-10-17"/>
        <s v="[Tiempo].[Fecha].&amp;[2022-10-18T00:00:00]" c="2022-10-18"/>
        <s v="[Tiempo].[Fecha].&amp;[2022-10-19T00:00:00]" c="2022-10-19"/>
        <s v="[Tiempo].[Fecha].&amp;[2022-10-20T00:00:00]" c="2022-10-20"/>
        <s v="[Tiempo].[Fecha].&amp;[2022-10-21T00:00:00]" c="2022-10-21"/>
        <s v="[Tiempo].[Fecha].&amp;[2022-10-22T00:00:00]" c="2022-10-22"/>
        <s v="[Tiempo].[Fecha].&amp;[2022-10-23T00:00:00]" c="2022-10-23"/>
        <s v="[Tiempo].[Fecha].&amp;[2022-10-24T00:00:00]" c="2022-10-24"/>
        <s v="[Tiempo].[Fecha].&amp;[2022-10-25T00:00:00]" c="2022-10-25"/>
        <s v="[Tiempo].[Fecha].&amp;[2022-10-26T00:00:00]" c="2022-10-26"/>
        <s v="[Tiempo].[Fecha].&amp;[2022-10-27T00:00:00]" c="2022-10-27"/>
        <s v="[Tiempo].[Fecha].&amp;[2022-10-28T00:00:00]" c="2022-10-28"/>
        <s v="[Tiempo].[Fecha].&amp;[2022-10-29T00:00:00]" c="2022-10-29"/>
        <s v="[Tiempo].[Fecha].&amp;[2022-10-30T00:00:00]" c="2022-10-30"/>
        <s v="[Tiempo].[Fecha].&amp;[2022-10-31T00:00:00]" c="2022-10-31"/>
        <s v="[Tiempo].[Fecha].&amp;[2022-11-01T00:00:00]" c="2022-11-01"/>
        <s v="[Tiempo].[Fecha].&amp;[2022-11-02T00:00:00]" c="2022-11-02"/>
        <s v="[Tiempo].[Fecha].&amp;[2022-11-03T00:00:00]" c="2022-11-03"/>
        <s v="[Tiempo].[Fecha].&amp;[2022-11-04T00:00:00]" c="2022-11-04"/>
        <s v="[Tiempo].[Fecha].&amp;[2022-11-05T00:00:00]" c="2022-11-05"/>
        <s v="[Tiempo].[Fecha].&amp;[2022-11-06T00:00:00]" c="2022-11-06"/>
        <s v="[Tiempo].[Fecha].&amp;[2022-11-07T00:00:00]" c="2022-11-07"/>
        <s v="[Tiempo].[Fecha].&amp;[2022-11-08T00:00:00]" c="2022-11-08"/>
        <s v="[Tiempo].[Fecha].&amp;[2022-11-09T00:00:00]" c="2022-11-09"/>
        <s v="[Tiempo].[Fecha].&amp;[2022-11-10T00:00:00]" c="2022-11-10"/>
        <s v="[Tiempo].[Fecha].&amp;[2022-11-11T00:00:00]" c="2022-11-11"/>
        <s v="[Tiempo].[Fecha].&amp;[2022-11-12T00:00:00]" c="2022-11-12"/>
        <s v="[Tiempo].[Fecha].&amp;[2022-11-13T00:00:00]" c="2022-11-13"/>
        <s v="[Tiempo].[Fecha].&amp;[2022-11-14T00:00:00]" c="2022-11-14"/>
        <s v="[Tiempo].[Fecha].&amp;[2022-11-15T00:00:00]" c="2022-11-15"/>
        <s v="[Tiempo].[Fecha].&amp;[2022-11-16T00:00:00]" c="2022-11-16"/>
        <s v="[Tiempo].[Fecha].&amp;[2022-11-17T00:00:00]" c="2022-11-17"/>
        <s v="[Tiempo].[Fecha].&amp;[2022-11-18T00:00:00]" c="2022-11-18"/>
        <s v="[Tiempo].[Fecha].&amp;[2022-11-19T00:00:00]" c="2022-11-19"/>
        <s v="[Tiempo].[Fecha].&amp;[2022-11-20T00:00:00]" c="2022-11-20"/>
        <s v="[Tiempo].[Fecha].&amp;[2022-11-21T00:00:00]" c="2022-11-21"/>
        <s v="[Tiempo].[Fecha].&amp;[2022-11-22T00:00:00]" c="2022-11-22"/>
        <s v="[Tiempo].[Fecha].&amp;[2022-11-23T00:00:00]" c="2022-11-23"/>
        <s v="[Tiempo].[Fecha].&amp;[2022-11-24T00:00:00]" c="2022-11-24"/>
        <s v="[Tiempo].[Fecha].&amp;[2022-11-25T00:00:00]" c="2022-11-25"/>
        <s v="[Tiempo].[Fecha].&amp;[2022-11-26T00:00:00]" c="2022-11-26"/>
        <s v="[Tiempo].[Fecha].&amp;[2022-11-27T00:00:00]" c="2022-11-27"/>
        <s v="[Tiempo].[Fecha].&amp;[2022-11-28T00:00:00]" c="2022-11-28"/>
        <s v="[Tiempo].[Fecha].&amp;[2022-11-29T00:00:00]" c="2022-11-29"/>
        <s v="[Tiempo].[Fecha].&amp;[2022-11-30T00:00:00]" c="2022-11-30"/>
        <s v="[Tiempo].[Fecha].&amp;[2022-12-01T00:00:00]" c="2022-12-01"/>
        <s v="[Tiempo].[Fecha].&amp;[2022-12-02T00:00:00]" c="2022-12-02"/>
        <s v="[Tiempo].[Fecha].&amp;[2022-12-03T00:00:00]" c="2022-12-03"/>
        <s v="[Tiempo].[Fecha].&amp;[2022-12-04T00:00:00]" c="2022-12-04"/>
        <s v="[Tiempo].[Fecha].&amp;[2022-12-05T00:00:00]" c="2022-12-05"/>
        <s v="[Tiempo].[Fecha].&amp;[2022-12-06T00:00:00]" c="2022-12-06"/>
        <s v="[Tiempo].[Fecha].&amp;[2022-12-07T00:00:00]" c="2022-12-07"/>
        <s v="[Tiempo].[Fecha].&amp;[2022-12-08T00:00:00]" c="2022-12-08"/>
        <s v="[Tiempo].[Fecha].&amp;[2022-12-09T00:00:00]" c="2022-12-09"/>
        <s v="[Tiempo].[Fecha].&amp;[2022-12-10T00:00:00]" c="2022-12-10"/>
        <s v="[Tiempo].[Fecha].&amp;[2022-12-11T00:00:00]" c="2022-12-11"/>
        <s v="[Tiempo].[Fecha].&amp;[2022-12-12T00:00:00]" c="2022-12-12"/>
        <s v="[Tiempo].[Fecha].&amp;[2022-12-13T00:00:00]" c="2022-12-13"/>
        <s v="[Tiempo].[Fecha].&amp;[2022-12-14T00:00:00]" c="2022-12-14"/>
        <s v="[Tiempo].[Fecha].&amp;[2022-12-15T00:00:00]" c="2022-12-15"/>
        <s v="[Tiempo].[Fecha].&amp;[2022-12-16T00:00:00]" c="2022-12-16"/>
        <s v="[Tiempo].[Fecha].&amp;[2022-12-17T00:00:00]" c="2022-12-17"/>
        <s v="[Tiempo].[Fecha].&amp;[2022-12-18T00:00:00]" c="2022-12-18"/>
        <s v="[Tiempo].[Fecha].&amp;[2022-12-19T00:00:00]" c="2022-12-19"/>
        <s v="[Tiempo].[Fecha].&amp;[2022-12-20T00:00:00]" c="2022-12-20"/>
        <s v="[Tiempo].[Fecha].&amp;[2022-12-21T00:00:00]" c="2022-12-21"/>
        <s v="[Tiempo].[Fecha].&amp;[2022-12-22T00:00:00]" c="2022-12-22"/>
        <s v="[Tiempo].[Fecha].&amp;[2022-12-23T00:00:00]" c="2022-12-23"/>
        <s v="[Tiempo].[Fecha].&amp;[2022-12-24T00:00:00]" c="2022-12-24"/>
        <s v="[Tiempo].[Fecha].&amp;[2022-12-25T00:00:00]" c="2022-12-25"/>
        <s v="[Tiempo].[Fecha].&amp;[2022-12-26T00:00:00]" c="2022-12-26"/>
        <s v="[Tiempo].[Fecha].&amp;[2022-12-27T00:00:00]" c="2022-12-27"/>
        <s v="[Tiempo].[Fecha].&amp;[2022-12-28T00:00:00]" c="2022-12-28"/>
        <s v="[Tiempo].[Fecha].&amp;[2022-12-29T00:00:00]" c="2022-12-29"/>
        <s v="[Tiempo].[Fecha].&amp;[2022-12-30T00:00:00]" c="2022-12-30"/>
        <s v="[Tiempo].[Fecha].&amp;[2022-12-31T00:00:00]" c="2022-12-31"/>
      </sharedItems>
    </cacheField>
    <cacheField name="[Energía].[Unidad Energía].[Unidad Energía]" caption="Unidad Energía" numFmtId="0" hierarchy="56" level="1">
      <sharedItems containsSemiMixedTypes="0" containsString="0"/>
    </cacheField>
  </cacheFields>
  <cacheHierarchies count="881">
    <cacheHierarchy uniqueName="[ADD].[Area]" caption="Area" attribute="1" keyAttribute="1" defaultMemberUniqueName="[ADD].[Area].[All]" allUniqueName="[ADD].[Area].[All]" dimensionUniqueName="[ADD]" displayFolder="" count="0" unbalanced="0"/>
    <cacheHierarchy uniqueName="[ADD].[AreaId]" caption="AreaId" attribute="1" defaultMemberUniqueName="[ADD].[AreaId].[All]" allUniqueName="[ADD].[AreaId].[All]" dimensionUniqueName="[ADD]" displayFolder="" count="0" unbalanced="0"/>
    <cacheHierarchy uniqueName="[Agente].[Actividad]" caption="Actividad" attribute="1" defaultMemberUniqueName="[Agente].[Actividad].[All]" allUniqueName="[Agente].[Actividad].[All]" dimensionUniqueName="[Agente]" displayFolder="" count="0" unbalanced="0"/>
    <cacheHierarchy uniqueName="[Agente].[Agente-Actividad]" caption="Agente-Actividad" defaultMemberUniqueName="[Agente].[Agente-Actividad].[All]" allUniqueName="[Agente].[Agente-Actividad].[All]" dimensionUniqueName="[Agente]" displayFolder="" count="3" unbalanced="0"/>
    <cacheHierarchy uniqueName="[Agente].[Codigo Agente]" caption="Codigo Agente" attribute="1" defaultMemberUniqueName="[Agente].[Codigo Agente].[All]" allUniqueName="[Agente].[Codigo Agente].[All]" dimensionUniqueName="[Agente]" displayFolder="" count="0" unbalanced="0"/>
    <cacheHierarchy uniqueName="[Agente].[Estado Agente]" caption="Estado Agente" attribute="1" defaultMemberUniqueName="[Agente].[Estado Agente].[All]" allUniqueName="[Agente].[Estado Agente].[All]" dimensionUniqueName="[Agente]" displayFolder="" count="0" unbalanced="0"/>
    <cacheHierarchy uniqueName="[Agente].[Nombre Agente]" caption="Nombre Agente" attribute="1" defaultMemberUniqueName="[Agente].[Nombre Agente].[All]" allUniqueName="[Agente].[Nombre Agente].[All]" dimensionUniqueName="[Agente]" displayFolder="" count="0" unbalanced="0"/>
    <cacheHierarchy uniqueName="[Agente].[Sigla]" caption="Sigla" attribute="1" defaultMemberUniqueName="[Agente].[Sigla].[All]" allUniqueName="[Agente].[Sigla].[All]" dimensionUniqueName="[Agente]" displayFolder="" count="0" unbalanced="0"/>
    <cacheHierarchy uniqueName="[Agente].[Tipo Propiedad]" caption="Tipo Propiedad" attribute="1" defaultMemberUniqueName="[Agente].[Tipo Propiedad].[All]" allUniqueName="[Agente].[Tipo Propiedad].[All]" dimensionUniqueName="[Agente]" displayFolder="" count="0" unbalanced="0"/>
    <cacheHierarchy uniqueName="[Agente Comercializador].[Actividades Comercializador]" caption="Actividades Comercializador" attribute="1" defaultMemberUniqueName="[Agente Comercializador].[Actividades Comercializador].[All]" allUniqueName="[Agente Comercializador].[Actividades Comercializador].[All]" dimensionUniqueName="[Agente Comercializador]" displayFolder="" count="0" unbalanced="0"/>
    <cacheHierarchy uniqueName="[Agente Comercializador].[Agente-Actividad]" caption="Agente-Actividad" defaultMemberUniqueName="[Agente Comercializador].[Agente-Actividad].[All]" allUniqueName="[Agente Comercializador].[Agente-Actividad].[All]" dimensionUniqueName="[Agente Comercializador]" displayFolder="" count="3" unbalanced="0"/>
    <cacheHierarchy uniqueName="[Agente Comercializador].[Codigo Comercializador]" caption="Codigo Comercializador" attribute="1" defaultMemberUniqueName="[Agente Comercializador].[Codigo Comercializador].[All]" allUniqueName="[Agente Comercializador].[Codigo Comercializador].[All]" dimensionUniqueName="[Agente Comercializador]" displayFolder="" count="0" unbalanced="0"/>
    <cacheHierarchy uniqueName="[Agente Comercializador].[Estado Agente Comercializador]" caption="Estado Agente Comercializador" attribute="1" defaultMemberUniqueName="[Agente Comercializador].[Estado Agente Comercializador].[All]" allUniqueName="[Agente Comercializador].[Estado Agente Comercializador].[All]" dimensionUniqueName="[Agente Comercializador]" displayFolder="" count="0" unbalanced="0"/>
    <cacheHierarchy uniqueName="[Agente Comercializador].[Nombre Comercializador]" caption="Nombre Comercializador" attribute="1" defaultMemberUniqueName="[Agente Comercializador].[Nombre Comercializador].[All]" allUniqueName="[Agente Comercializador].[Nombre Comercializador].[All]" dimensionUniqueName="[Agente Comercializador]" displayFolder="" count="0" unbalanced="0"/>
    <cacheHierarchy uniqueName="[Agente Comercializador].[Tipo Propiedad Comercializador]" caption="Tipo Propiedad Comercializador" attribute="1" defaultMemberUniqueName="[Agente Comercializador].[Tipo Propiedad Comercializador].[All]" allUniqueName="[Agente Comercializador].[Tipo Propiedad Comercializador].[All]" dimensionUniqueName="[Agente Comercializador]" displayFolder="" count="0" unbalanced="0"/>
    <cacheHierarchy uniqueName="[Agente Distribuidor].[Actividades Distribuidor]" caption="Actividades Distribuidor" attribute="1" defaultMemberUniqueName="[Agente Distribuidor].[Actividades Distribuidor].[All]" allUniqueName="[Agente Distribuidor].[Actividades Distribuidor].[All]" dimensionUniqueName="[Agente Distribuidor]" displayFolder="" count="0" unbalanced="0"/>
    <cacheHierarchy uniqueName="[Agente Distribuidor].[Agente-Actividad]" caption="Agente-Actividad" defaultMemberUniqueName="[Agente Distribuidor].[Agente-Actividad].[All]" allUniqueName="[Agente Distribuidor].[Agente-Actividad].[All]" dimensionUniqueName="[Agente Distribuidor]" displayFolder="" count="3" unbalanced="0"/>
    <cacheHierarchy uniqueName="[Agente Distribuidor].[Codigo Distribuidor]" caption="Codigo Distribuidor" attribute="1" defaultMemberUniqueName="[Agente Distribuidor].[Codigo Distribuidor].[All]" allUniqueName="[Agente Distribuidor].[Codigo Distribuidor].[All]" dimensionUniqueName="[Agente Distribuidor]" displayFolder="" count="0" unbalanced="0"/>
    <cacheHierarchy uniqueName="[Agente Distribuidor].[Estado Agente Distribuidor]" caption="Estado Agente Distribuidor" attribute="1" defaultMemberUniqueName="[Agente Distribuidor].[Estado Agente Distribuidor].[All]" allUniqueName="[Agente Distribuidor].[Estado Agente Distribuidor].[All]" dimensionUniqueName="[Agente Distribuidor]" displayFolder="" count="0" unbalanced="0"/>
    <cacheHierarchy uniqueName="[Agente Distribuidor].[Nombre Distribuidor]" caption="Nombre Distribuidor" attribute="1" defaultMemberUniqueName="[Agente Distribuidor].[Nombre Distribuidor].[All]" allUniqueName="[Agente Distribuidor].[Nombre Distribuidor].[All]" dimensionUniqueName="[Agente Distribuidor]" displayFolder="" count="0" unbalanced="0"/>
    <cacheHierarchy uniqueName="[Agente Distribuidor].[Tipo Propiedad Distribuidor]" caption="Tipo Propiedad Distribuidor" attribute="1" defaultMemberUniqueName="[Agente Distribuidor].[Tipo Propiedad Distribuidor].[All]" allUniqueName="[Agente Distribuidor].[Tipo Propiedad Distribuidor].[All]" dimensionUniqueName="[Agente Distribuidor]" displayFolder="" count="0" unbalanced="0"/>
    <cacheHierarchy uniqueName="[Caudal].[Unidad Caudal]" caption="Unidad Caudal" attribute="1" keyAttribute="1" defaultMemberUniqueName="[Caudal].[Unidad Caudal].&amp;[1]" allUniqueName="[Caudal].[Unidad Caudal].[All]" dimensionUniqueName="[Caudal]" displayFolder="" count="0" unbalanced="0"/>
    <cacheHierarchy uniqueName="[Causa].[Causa]" caption="Causa" attribute="1" defaultMemberUniqueName="[Causa].[Causa].[All]" allUniqueName="[Causa].[Causa].[All]" dimensionUniqueName="[Causa]" displayFolder="" count="0" unbalanced="0"/>
    <cacheHierarchy uniqueName="[Causa].[Descripción Causa]" caption="Descripción Causa" attribute="1" defaultMemberUniqueName="[Causa].[Descripción Causa].[All]" allUniqueName="[Causa].[Descripción Causa].[All]" dimensionUniqueName="[Causa]" displayFolder="" count="0" unbalanced="0"/>
    <cacheHierarchy uniqueName="[Causa].[Tipo Causa]" caption="Tipo Causa" attribute="1" defaultMemberUniqueName="[Causa].[Tipo Causa].[All]" allUniqueName="[Causa].[Tipo Causa].[All]" dimensionUniqueName="[Causa]" displayFolder="" count="0" unbalanced="0"/>
    <cacheHierarchy uniqueName="[Causa].[Tipo-Causa]" caption="Tipo-Causa" defaultMemberUniqueName="[Causa].[Tipo-Causa].[All]" allUniqueName="[Causa].[Tipo-Causa].[All]" dimensionUniqueName="[Causa]" displayFolder="" count="3" unbalanced="0"/>
    <cacheHierarchy uniqueName="[CIIU].[CIIU]" caption="CIIU" attribute="1" defaultMemberUniqueName="[CIIU].[CIIU].[All]" allUniqueName="[CIIU].[CIIU].[All]" dimensionUniqueName="[CIIU]" displayFolder="" count="0" unbalanced="0"/>
    <cacheHierarchy uniqueName="[CIIU].[Código CIIU]" caption="Código CIIU" attribute="1" defaultMemberUniqueName="[CIIU].[Código CIIU].[All]" allUniqueName="[CIIU].[Código CIIU].[All]" dimensionUniqueName="[CIIU]" displayFolder="" count="0" unbalanced="0"/>
    <cacheHierarchy uniqueName="[CIIU].[Jerarquia CIIU Sub-Actividad]" caption="Jerarquia CIIU Sub-Actividad" defaultMemberUniqueName="[CIIU].[Jerarquia CIIU Sub-Actividad].[All]" allUniqueName="[CIIU].[Jerarquia CIIU Sub-Actividad].[All]" dimensionUniqueName="[CIIU]" displayFolder="" count="3" unbalanced="0"/>
    <cacheHierarchy uniqueName="[CIIU].[Sub-Actividad]" caption="Sub-Actividad" attribute="1" defaultMemberUniqueName="[CIIU].[Sub-Actividad].[All]" allUniqueName="[CIIU].[Sub-Actividad].[All]" dimensionUniqueName="[CIIU]" displayFolder="" count="0" unbalanced="0"/>
    <cacheHierarchy uniqueName="[Clasificacion Causa].[Causa]" caption="Causa" attribute="1" defaultMemberUniqueName="[Clasificacion Causa].[Causa].[All]" allUniqueName="[Clasificacion Causa].[Causa].[All]" dimensionUniqueName="[Clasificacion Causa]" displayFolder="" count="0" unbalanced="0"/>
    <cacheHierarchy uniqueName="[Clasificacion Causa].[Causa DNA]" caption="Causa DNA" attribute="1" defaultMemberUniqueName="[Clasificacion Causa].[Causa DNA].[All]" allUniqueName="[Clasificacion Causa].[Causa DNA].[All]" dimensionUniqueName="[Clasificacion Causa]" displayFolder="" count="0" unbalanced="0"/>
    <cacheHierarchy uniqueName="[Combustible].[Combustible]" caption="Combustible" attribute="1" keyAttribute="1" defaultMemberUniqueName="[Combustible].[Combustible].[All]" allUniqueName="[Combustible].[Combustible].[All]" dimensionUniqueName="[Combustible]" displayFolder="" count="2" unbalanced="0">
      <fieldsUsage count="2">
        <fieldUsage x="-1"/>
        <fieldUsage x="10"/>
      </fieldsUsage>
    </cacheHierarchy>
    <cacheHierarchy uniqueName="[Combustible].[Unidad Medida]" caption="Unidad Medida" attribute="1" defaultMemberUniqueName="[Combustible].[Unidad Medida].[All]" allUniqueName="[Combustible].[Unidad Medida].[All]" dimensionUniqueName="[Combustible]" displayFolder="" count="0" unbalanced="0"/>
    <cacheHierarchy uniqueName="[Compania].[Des Compania]" caption="Des Compania" attribute="1" defaultMemberUniqueName="[Compania].[Des Compania].[All]" allUniqueName="[Compania].[Des Compania].[All]" dimensionUniqueName="[Compania]" displayFolder="" count="0" unbalanced="0"/>
    <cacheHierarchy uniqueName="[Comprador].[Codigo Comprador]" caption="Codigo Comprador" attribute="1" defaultMemberUniqueName="[Comprador].[Codigo Comprador].[All]" allUniqueName="[Comprador].[Codigo Comprador].[All]" dimensionUniqueName="[Comprador]" displayFolder="" count="0" unbalanced="0"/>
    <cacheHierarchy uniqueName="[Comprador].[Nombre Comprador]" caption="Nombre Comprador" attribute="1" defaultMemberUniqueName="[Comprador].[Nombre Comprador].[All]" allUniqueName="[Comprador].[Nombre Comprador].[All]" dimensionUniqueName="[Comprador]" displayFolder="" count="0" unbalanced="0"/>
    <cacheHierarchy uniqueName="[Comprador].[Tipo Comprador]" caption="Tipo Comprador" attribute="1" defaultMemberUniqueName="[Comprador].[Tipo Comprador].[All]" allUniqueName="[Comprador].[Tipo Comprador].[All]" dimensionUniqueName="[Comprador]" displayFolder="" count="0" unbalanced="0"/>
    <cacheHierarchy uniqueName="[Contratos].[Agente Comprador]" caption="Agente Comprador" attribute="1" defaultMemberUniqueName="[Contratos].[Agente Comprador].[All]" allUniqueName="[Contratos].[Agente Comprador].[All]" dimensionUniqueName="[Contratos]" displayFolder="" count="0" unbalanced="0"/>
    <cacheHierarchy uniqueName="[Contratos].[Agente CompradorID]" caption="Agente CompradorID" attribute="1" defaultMemberUniqueName="[Contratos].[Agente CompradorID].[All]" allUniqueName="[Contratos].[Agente CompradorID].[All]" dimensionUniqueName="[Contratos]" displayFolder="" count="0" unbalanced="0"/>
    <cacheHierarchy uniqueName="[Contratos].[Agente Vendedor]" caption="Agente Vendedor" attribute="1" defaultMemberUniqueName="[Contratos].[Agente Vendedor].[All]" allUniqueName="[Contratos].[Agente Vendedor].[All]" dimensionUniqueName="[Contratos]" displayFolder="" count="0" unbalanced="0"/>
    <cacheHierarchy uniqueName="[Contratos].[Agente VendedorID]" caption="Agente VendedorID" attribute="1" defaultMemberUniqueName="[Contratos].[Agente VendedorID].[All]" allUniqueName="[Contratos].[Agente VendedorID].[All]" dimensionUniqueName="[Contratos]" displayFolder="" count="0" unbalanced="0"/>
    <cacheHierarchy uniqueName="[Contratos].[AgenteID]" caption="AgenteID" attribute="1" defaultMemberUniqueName="[Contratos].[AgenteID].[All]" allUniqueName="[Contratos].[AgenteID].[All]" dimensionUniqueName="[Contratos]" displayFolder="" count="0" unbalanced="0"/>
    <cacheHierarchy uniqueName="[Contratos].[Fecha Fin Contrato]" caption="Fecha Fin Contrato" defaultMemberUniqueName="[Contratos].[Fecha Fin Contrato].[All]" allUniqueName="[Contratos].[Fecha Fin Contrato].[All]" dimensionUniqueName="[Contratos]" displayFolder="" count="4" unbalanced="0"/>
    <cacheHierarchy uniqueName="[Contratos].[Fecha Inicio Contrato]" caption="Fecha Inicio Contrato" defaultMemberUniqueName="[Contratos].[Fecha Inicio Contrato].[All]" allUniqueName="[Contratos].[Fecha Inicio Contrato].[All]" dimensionUniqueName="[Contratos]" displayFolder="" count="4" unbalanced="0"/>
    <cacheHierarchy uniqueName="[Contratos].[Fecha Registro Contrato]" caption="Fecha Registro Contrato" defaultMemberUniqueName="[Contratos].[Fecha Registro Contrato].[All]" allUniqueName="[Contratos].[Fecha Registro Contrato].[All]" dimensionUniqueName="[Contratos]" displayFolder="" count="4" unbalanced="0"/>
    <cacheHierarchy uniqueName="[Contratos].[Mercado]" caption="Mercado" attribute="1" defaultMemberUniqueName="[Contratos].[Mercado].[All]" allUniqueName="[Contratos].[Mercado].[All]" dimensionUniqueName="[Contratos]" displayFolder="" count="0" unbalanced="0"/>
    <cacheHierarchy uniqueName="[Contratos].[Tipo Agente]" caption="Tipo Agente" attribute="1" defaultMemberUniqueName="[Contratos].[Tipo Agente].[All]" allUniqueName="[Contratos].[Tipo Agente].[All]" dimensionUniqueName="[Contratos]" displayFolder="" count="0" unbalanced="0"/>
    <cacheHierarchy uniqueName="[Contratos].[Tipo Asignación]" caption="Tipo Asignación" attribute="1" defaultMemberUniqueName="[Contratos].[Tipo Asignación].[All]" allUniqueName="[Contratos].[Tipo Asignación].[All]" dimensionUniqueName="[Contratos]" displayFolder="" count="0" unbalanced="0"/>
    <cacheHierarchy uniqueName="[Contratos].[Tipo Despacho Contrato]" caption="Tipo Despacho Contrato" attribute="1" defaultMemberUniqueName="[Contratos].[Tipo Despacho Contrato].[All]" allUniqueName="[Contratos].[Tipo Despacho Contrato].[All]" dimensionUniqueName="[Contratos]" displayFolder="" count="0" unbalanced="0"/>
    <cacheHierarchy uniqueName="[Conversion Moneda].[Moneda]" caption="Moneda" attribute="1" keyAttribute="1" defaultMemberUniqueName="[Conversion Moneda].[Moneda].&amp;[1]" dimensionUniqueName="[Conversion Moneda]" displayFolder="" count="0" unbalanced="0"/>
    <cacheHierarchy uniqueName="[Dinero].[Unidad Dinero]" caption="Unidad Dinero" attribute="1" keyAttribute="1" defaultMemberUniqueName="[Dinero].[Unidad Dinero].&amp;[1]" dimensionUniqueName="[Dinero]" displayFolder="" count="0" unbalanced="0"/>
    <cacheHierarchy uniqueName="[Embalse].[Estado]" caption="Estado" attribute="1" defaultMemberUniqueName="[Embalse].[Estado].[All]" allUniqueName="[Embalse].[Estado].[All]" dimensionUniqueName="[Embalse]" displayFolder="" count="0" unbalanced="0"/>
    <cacheHierarchy uniqueName="[Embalse].[Factor de Conversión]" caption="Factor de Conversión" attribute="1" defaultMemberUniqueName="[Embalse].[Factor de Conversión].[All]" allUniqueName="[Embalse].[Factor de Conversión].[All]" dimensionUniqueName="[Embalse]" displayFolder="" count="0" unbalanced="0"/>
    <cacheHierarchy uniqueName="[Embalse].[Nombre Embalse]" caption="Nombre Embalse" attribute="1" defaultMemberUniqueName="[Embalse].[Nombre Embalse].[All]" allUniqueName="[Embalse].[Nombre Embalse].[All]" dimensionUniqueName="[Embalse]" displayFolder="" count="0" unbalanced="0"/>
    <cacheHierarchy uniqueName="[Embalse].[Recurso]" caption="Recurso" attribute="1" defaultMemberUniqueName="[Embalse].[Recurso].[All]" allUniqueName="[Embalse].[Recurso].[All]" dimensionUniqueName="[Embalse]" displayFolder="" count="0" unbalanced="0"/>
    <cacheHierarchy uniqueName="[Energía].[Unidad Energía]" caption="Unidad Energía" attribute="1" keyAttribute="1" defaultMemberUniqueName="[Energía].[Unidad Energía].&amp;[1]" allUniqueName="[Energía].[Unidad Energía].[All]" dimensionUniqueName="[Energía]" displayFolder="" count="2" unbalanced="0">
      <fieldsUsage count="2">
        <fieldUsage x="-1"/>
        <fieldUsage x="15"/>
      </fieldsUsage>
    </cacheHierarchy>
    <cacheHierarchy uniqueName="[Enlace].[Capacidad Exportación]" caption="Capacidad Exportación" attribute="1" defaultMemberUniqueName="[Enlace].[Capacidad Exportación].[All]" allUniqueName="[Enlace].[Capacidad Exportación].[All]" dimensionUniqueName="[Enlace]" displayFolder="" count="0" unbalanced="0"/>
    <cacheHierarchy uniqueName="[Enlace].[Capacidad Importación]" caption="Capacidad Importación" attribute="1" defaultMemberUniqueName="[Enlace].[Capacidad Importación].[All]" allUniqueName="[Enlace].[Capacidad Importación].[All]" dimensionUniqueName="[Enlace]" displayFolder="" count="0" unbalanced="0"/>
    <cacheHierarchy uniqueName="[Enlace].[CodExportacion]" caption="CodExportacion" attribute="1" defaultMemberUniqueName="[Enlace].[CodExportacion].[All]" allUniqueName="[Enlace].[CodExportacion].[All]" dimensionUniqueName="[Enlace]" displayFolder="" count="0" unbalanced="0"/>
    <cacheHierarchy uniqueName="[Enlace].[CodImportacion]" caption="CodImportacion" attribute="1" defaultMemberUniqueName="[Enlace].[CodImportacion].[All]" allUniqueName="[Enlace].[CodImportacion].[All]" dimensionUniqueName="[Enlace]" displayFolder="" count="0" unbalanced="0"/>
    <cacheHierarchy uniqueName="[Enlace].[Enlace]" caption="Enlace" attribute="1" defaultMemberUniqueName="[Enlace].[Enlace].[All]" allUniqueName="[Enlace].[Enlace].[All]" dimensionUniqueName="[Enlace]" displayFolder="" count="0" unbalanced="0"/>
    <cacheHierarchy uniqueName="[Enlace].[Estado]" caption="Estado" attribute="1" defaultMemberUniqueName="[Enlace].[Estado].[All]" allUniqueName="[Enlace].[Estado].[All]" dimensionUniqueName="[Enlace]" displayFolder="" count="0" unbalanced="0"/>
    <cacheHierarchy uniqueName="[Enlace].[Fecha Operación]" caption="Fecha Operación" attribute="1" defaultMemberUniqueName="[Enlace].[Fecha Operación].[All]" allUniqueName="[Enlace].[Fecha Operación].[All]" dimensionUniqueName="[Enlace]" displayFolder="" count="0" unbalanced="0"/>
    <cacheHierarchy uniqueName="[Enlace].[Nivel de Tensión]" caption="Nivel de Tensión" attribute="1" defaultMemberUniqueName="[Enlace].[Nivel de Tensión].[All]" allUniqueName="[Enlace].[Nivel de Tensión].[All]" dimensionUniqueName="[Enlace]" displayFolder="" count="0" unbalanced="0"/>
    <cacheHierarchy uniqueName="[Enlace].[País Exportador]" caption="País Exportador" attribute="1" defaultMemberUniqueName="[Enlace].[País Exportador].[All]" allUniqueName="[Enlace].[País Exportador].[All]" dimensionUniqueName="[Enlace]" displayFolder="" count="0" unbalanced="0"/>
    <cacheHierarchy uniqueName="[Enlace].[País Importador]" caption="País Importador" attribute="1" defaultMemberUniqueName="[Enlace].[País Importador].[All]" allUniqueName="[Enlace].[País Importador].[All]" dimensionUniqueName="[Enlace]" displayFolder="" count="0" unbalanced="0"/>
    <cacheHierarchy uniqueName="[Geografía].[Área]" caption="Área" attribute="1" defaultMemberUniqueName="[Geografía].[Área].[All]" allUniqueName="[Geografía].[Área].[All]" dimensionUniqueName="[Geografía]" displayFolder="" count="0" unbalanced="0"/>
    <cacheHierarchy uniqueName="[Geografía].[Departamento]" caption="Departamento" attribute="1" defaultMemberUniqueName="[Geografía].[Departamento].[All]" allUniqueName="[Geografía].[Departamento].[All]" dimensionUniqueName="[Geografía]" displayFolder="" count="0" unbalanced="0"/>
    <cacheHierarchy uniqueName="[Geografía].[Jerarquía Geografía]" caption="Jerarquía Geografía" defaultMemberUniqueName="[Geografía].[Jerarquía Geografía].[All]" allUniqueName="[Geografía].[Jerarquía Geografía].[All]" dimensionUniqueName="[Geografía]" displayFolder="" count="4" unbalanced="0"/>
    <cacheHierarchy uniqueName="[Geografía].[Jerarquía Región]" caption="Jerarquía Región" defaultMemberUniqueName="[Geografía].[Jerarquía Región].[All]" allUniqueName="[Geografía].[Jerarquía Región].[All]" dimensionUniqueName="[Geografía]" displayFolder="" count="5" unbalanced="0"/>
    <cacheHierarchy uniqueName="[Geografía].[Jerarquía Region Hidrológica]" caption="Jerarquía Region Hidrológica" defaultMemberUniqueName="[Geografía].[Jerarquía Region Hidrológica].[All]" allUniqueName="[Geografía].[Jerarquía Region Hidrológica].[All]" dimensionUniqueName="[Geografía]" displayFolder="" count="3" unbalanced="0"/>
    <cacheHierarchy uniqueName="[Geografía].[Municipio]" caption="Municipio" attribute="1" defaultMemberUniqueName="[Geografía].[Municipio].[All]" allUniqueName="[Geografía].[Municipio].[All]" dimensionUniqueName="[Geografía]" displayFolder="" count="0" unbalanced="0"/>
    <cacheHierarchy uniqueName="[Geografía].[País]" caption="País" attribute="1" defaultMemberUniqueName="[Geografía].[País].[All]" allUniqueName="[Geografía].[País].[All]" dimensionUniqueName="[Geografía]" displayFolder="" count="0" unbalanced="0"/>
    <cacheHierarchy uniqueName="[Geografía].[Region Hidrologica]" caption="Region Hidrologica" attribute="1" defaultMemberUniqueName="[Geografía].[Region Hidrologica].[All]" allUniqueName="[Geografía].[Region Hidrologica].[All]" dimensionUniqueName="[Geografía]" displayFolder="" count="0" unbalanced="0"/>
    <cacheHierarchy uniqueName="[Geografía].[Subárea]" caption="Subárea" attribute="1" defaultMemberUniqueName="[Geografía].[Subárea].[All]" allUniqueName="[Geografía].[Subárea].[All]" dimensionUniqueName="[Geografía]" displayFolder="" count="0" unbalanced="0"/>
    <cacheHierarchy uniqueName="[Mercado].[Mercado]" caption="Mercado" attribute="1" defaultMemberUniqueName="[Mercado].[Mercado].[All]" allUniqueName="[Mercado].[Mercado].[All]" dimensionUniqueName="[Mercado]" displayFolder="" count="0" unbalanced="0"/>
    <cacheHierarchy uniqueName="[Mercado Comercializacion].[Nombre]" caption="Nombre" attribute="1" defaultMemberUniqueName="[Mercado Comercializacion].[Nombre].[All]" allUniqueName="[Mercado Comercializacion].[Nombre].[All]" dimensionUniqueName="[Mercado Comercializacion]" displayFolder="" count="0" unbalanced="0"/>
    <cacheHierarchy uniqueName="[Nivel Tension].[Nivel]" caption="Nivel" attribute="1" defaultMemberUniqueName="[Nivel Tension].[Nivel].[All]" allUniqueName="[Nivel Tension].[Nivel].[All]" dimensionUniqueName="[Nivel Tension]" displayFolder="" count="0" unbalanced="0"/>
    <cacheHierarchy uniqueName="[Nivel Tension].[Nombre]" caption="Nombre" attribute="1" keyAttribute="1" defaultMemberUniqueName="[Nivel Tension].[Nombre].[All]" allUniqueName="[Nivel Tension].[Nombre].[All]" dimensionUniqueName="[Nivel Tension]" displayFolder="" count="0" unbalanced="0"/>
    <cacheHierarchy uniqueName="[Potencia].[Unidad Potencia]" caption="Unidad Potencia" attribute="1" keyAttribute="1" defaultMemberUniqueName="[Potencia].[Unidad Potencia].&amp;[1]" allUniqueName="[Potencia].[Unidad Potencia].[All]" dimensionUniqueName="[Potencia]" displayFolder="" count="0" unbalanced="0"/>
    <cacheHierarchy uniqueName="[Recurso Generacion].[Agente Generacion]" caption="Agente Generacion" attribute="1" defaultMemberUniqueName="[Recurso Generacion].[Agente Generacion].[All]" allUniqueName="[Recurso Generacion].[Agente Generacion].[All]" dimensionUniqueName="[Recurso Generacion]" displayFolder="" count="0" unbalanced="0"/>
    <cacheHierarchy uniqueName="[Recurso Generacion].[Capacidad Efectiva Por Defecto]" caption="Capacidad Efectiva Por Defecto" attribute="1" defaultMemberUniqueName="[Recurso Generacion].[Capacidad Efectiva Por Defecto].[All]" allUniqueName="[Recurso Generacion].[Capacidad Efectiva Por Defecto].[All]" dimensionUniqueName="[Recurso Generacion]" displayFolder="" count="0" unbalanced="0"/>
    <cacheHierarchy uniqueName="[Recurso Generacion].[Clasificación]" caption="Clasificación" attribute="1" defaultMemberUniqueName="[Recurso Generacion].[Clasificación].[All]" allUniqueName="[Recurso Generacion].[Clasificación].[All]" dimensionUniqueName="[Recurso Generacion]" displayFolder="" count="0" unbalanced="0"/>
    <cacheHierarchy uniqueName="[Recurso Generacion].[Codigo Submercado Generación]" caption="Codigo Submercado Generación" attribute="1" defaultMemberUniqueName="[Recurso Generacion].[Codigo Submercado Generación].[All]" allUniqueName="[Recurso Generacion].[Codigo Submercado Generación].[All]" dimensionUniqueName="[Recurso Generacion]" displayFolder="" count="0" unbalanced="0"/>
    <cacheHierarchy uniqueName="[Recurso Generacion].[Combustible por Defecto]" caption="Combustible por Defecto" attribute="1" defaultMemberUniqueName="[Recurso Generacion].[Combustible por Defecto].[All]" allUniqueName="[Recurso Generacion].[Combustible por Defecto].[All]" dimensionUniqueName="[Recurso Generacion]" displayFolder="" count="0" unbalanced="0"/>
    <cacheHierarchy uniqueName="[Recurso Generacion].[Compañia-Recurso]" caption="Compañia-Recurso" defaultMemberUniqueName="[Recurso Generacion].[Compañia-Recurso].[All]" allUniqueName="[Recurso Generacion].[Compañia-Recurso].[All]" dimensionUniqueName="[Recurso Generacion]" displayFolder="" count="3" unbalanced="0"/>
    <cacheHierarchy uniqueName="[Recurso Generacion].[Es Menor]" caption="Es Menor" attribute="1" defaultMemberUniqueName="[Recurso Generacion].[Es Menor].[All]" allUniqueName="[Recurso Generacion].[Es Menor].[All]" dimensionUniqueName="[Recurso Generacion]" displayFolder="" count="0" unbalanced="0"/>
    <cacheHierarchy uniqueName="[Recurso Generacion].[Estado Recurso]" caption="Estado Recurso" attribute="1" defaultMemberUniqueName="[Recurso Generacion].[Estado Recurso].[All]" allUniqueName="[Recurso Generacion].[Estado Recurso].[All]" dimensionUniqueName="[Recurso Generacion]" displayFolder="" count="0" unbalanced="0"/>
    <cacheHierarchy uniqueName="[Recurso Generacion].[Factor de Conversion Por Defecto]" caption="Factor de Conversion Por Defecto" attribute="1" defaultMemberUniqueName="[Recurso Generacion].[Factor de Conversion Por Defecto].[All]" allUniqueName="[Recurso Generacion].[Factor de Conversion Por Defecto].[All]" dimensionUniqueName="[Recurso Generacion]" displayFolder="" count="0" unbalanced="0"/>
    <cacheHierarchy uniqueName="[Recurso Generacion].[Fecha Operación]" caption="Fecha Operación" attribute="1" defaultMemberUniqueName="[Recurso Generacion].[Fecha Operación].[All]" allUniqueName="[Recurso Generacion].[Fecha Operación].[All]" dimensionUniqueName="[Recurso Generacion]" displayFolder="" count="0" unbalanced="0"/>
    <cacheHierarchy uniqueName="[Recurso Generacion].[Recurso]" caption="Recurso" attribute="1" defaultMemberUniqueName="[Recurso Generacion].[Recurso].[All]" allUniqueName="[Recurso Generacion].[Recurso].[All]" dimensionUniqueName="[Recurso Generacion]" displayFolder="" count="0" unbalanced="0"/>
    <cacheHierarchy uniqueName="[Recurso Generacion].[Tipo Combustible]" caption="Tipo Combustible" attribute="1" defaultMemberUniqueName="[Recurso Generacion].[Tipo Combustible].[All]" allUniqueName="[Recurso Generacion].[Tipo Combustible].[All]" dimensionUniqueName="[Recurso Generacion]" displayFolder="" count="0" unbalanced="0"/>
    <cacheHierarchy uniqueName="[Recurso Generacion].[Tipo Despacho]" caption="Tipo Despacho" attribute="1" defaultMemberUniqueName="[Recurso Generacion].[Tipo Despacho].[All]" allUniqueName="[Recurso Generacion].[Tipo Despacho].[All]" dimensionUniqueName="[Recurso Generacion]" displayFolder="" count="0" unbalanced="0"/>
    <cacheHierarchy uniqueName="[Recurso Generacion].[Tipo Generacion]" caption="Tipo Generacion" attribute="1" defaultMemberUniqueName="[Recurso Generacion].[Tipo Generacion].[All]" allUniqueName="[Recurso Generacion].[Tipo Generacion].[All]" dimensionUniqueName="[Recurso Generacion]" displayFolder="" count="0" unbalanced="0"/>
    <cacheHierarchy uniqueName="[Rio].[Nombre Río]" caption="Nombre Río" attribute="1" defaultMemberUniqueName="[Rio].[Nombre Río].[All]" allUniqueName="[Rio].[Nombre Río].[All]" dimensionUniqueName="[Rio]" displayFolder="" count="0" unbalanced="0"/>
    <cacheHierarchy uniqueName="[STR].[STR]" caption="STR" attribute="1" keyAttribute="1" defaultMemberUniqueName="[STR].[STR].[All]" allUniqueName="[STR].[STR].[All]" dimensionUniqueName="[STR]" displayFolder="" count="0" unbalanced="0"/>
    <cacheHierarchy uniqueName="[Submercado Consumo].[Estado Submercado]" caption="Estado Submercado" attribute="1" defaultMemberUniqueName="[Submercado Consumo].[Estado Submercado].[All]" allUniqueName="[Submercado Consumo].[Estado Submercado].[All]" dimensionUniqueName="[Submercado Consumo]" displayFolder="" count="0" unbalanced="0"/>
    <cacheHierarchy uniqueName="[Submercado Consumo].[Mercado Comercializacion]" caption="Mercado Comercializacion" attribute="1" defaultMemberUniqueName="[Submercado Consumo].[Mercado Comercializacion].[All]" allUniqueName="[Submercado Consumo].[Mercado Comercializacion].[All]" dimensionUniqueName="[Submercado Consumo]" displayFolder="" count="0" unbalanced="0"/>
    <cacheHierarchy uniqueName="[Submercado Consumo].[Tipo Usuario]" caption="Tipo Usuario" attribute="1" defaultMemberUniqueName="[Submercado Consumo].[Tipo Usuario].[All]" allUniqueName="[Submercado Consumo].[Tipo Usuario].[All]" dimensionUniqueName="[Submercado Consumo]" displayFolder="" count="0" unbalanced="0"/>
    <cacheHierarchy uniqueName="[Tarifa].[Unidad Tarifa]" caption="Unidad Tarifa" attribute="1" keyAttribute="1" defaultMemberUniqueName="[Tarifa].[Unidad Tarifa].&amp;[1]" dimensionUniqueName="[Tarifa]" displayFolder="" count="0" unbalanced="0"/>
    <cacheHierarchy uniqueName="[Tiempo].[# Día]" caption="# Día" attribute="1" time="1" defaultMemberUniqueName="[Tiempo].[# Día].[All]" allUniqueName="[Tiempo].[# Día].[All]" dimensionUniqueName="[Tiempo]" displayFolder="" count="0" unbalanced="0"/>
    <cacheHierarchy uniqueName="[Tiempo].[# Mes]" caption="# Mes" attribute="1" time="1" defaultMemberUniqueName="[Tiempo].[# Mes].[All]" allUniqueName="[Tiempo].[# Mes].[All]" dimensionUniqueName="[Tiempo]" displayFolder="" count="0" unbalanced="0"/>
    <cacheHierarchy uniqueName="[Tiempo].[# Semana]" caption="# Semana" attribute="1" time="1" defaultMemberUniqueName="[Tiempo].[# Semana].[All]" allUniqueName="[Tiempo].[# Semana].[All]" dimensionUniqueName="[Tiempo]" displayFolder="" count="0" unbalanced="0"/>
    <cacheHierarchy uniqueName="[Tiempo].[Año]" caption="Año" attribute="1" time="1" defaultMemberUniqueName="[Tiempo].[Año].[All]" allUniqueName="[Tiempo].[Año].[All]" dimensionUniqueName="[Tiempo]" displayFolder="" count="0" unbalanced="0"/>
    <cacheHierarchy uniqueName="[Tiempo].[Corto Día]" caption="Corto Día" attribute="1" time="1" defaultMemberUniqueName="[Tiempo].[Corto Día].[All]" allUniqueName="[Tiempo].[Corto Día].[All]" dimensionUniqueName="[Tiempo]" displayFolder="" count="0" unbalanced="0"/>
    <cacheHierarchy uniqueName="[Tiempo].[Corto Mes]" caption="Corto Mes" attribute="1" time="1" defaultMemberUniqueName="[Tiempo].[Corto Mes].[All]" allUniqueName="[Tiempo].[Corto Mes].[All]" dimensionUniqueName="[Tiempo]" displayFolder="" count="0" unbalanced="0"/>
    <cacheHierarchy uniqueName="[Tiempo].[Día]" caption="Día" attribute="1" time="1" defaultMemberUniqueName="[Tiempo].[Día].[All]" allUniqueName="[Tiempo].[Día].[All]" dimensionUniqueName="[Tiempo]" displayFolder="" count="0" unbalanced="0"/>
    <cacheHierarchy uniqueName="[Tiempo].[Estación]" caption="Estación" attribute="1" time="1" defaultMemberUniqueName="[Tiempo].[Estación].[All]" allUniqueName="[Tiempo].[Estación].[All]" dimensionUniqueName="[Tiempo]" displayFolder="" count="0" unbalanced="0"/>
    <cacheHierarchy uniqueName="[Tiempo].[Fecha]" caption="Fecha" attribute="1" time="1" defaultMemberUniqueName="[Tiempo].[Fecha].[All]" allUniqueName="[Tiempo].[Fecha].[All]" dimensionUniqueName="[Tiempo]" displayFolder="" count="2" unbalanced="0">
      <fieldsUsage count="2">
        <fieldUsage x="-1"/>
        <fieldUsage x="14"/>
      </fieldsUsage>
    </cacheHierarchy>
    <cacheHierarchy uniqueName="[Tiempo].[Fecha Date]" caption="Fecha Date" attribute="1" time="1" defaultMemberUniqueName="[Tiempo].[Fecha Date].[All]" allUniqueName="[Tiempo].[Fecha Date].[All]" dimensionUniqueName="[Tiempo]" displayFolder="" count="0" unbalanced="0"/>
    <cacheHierarchy uniqueName="[Tiempo].[Hábil]" caption="Hábil" attribute="1" time="1" defaultMemberUniqueName="[Tiempo].[Hábil].[All]" allUniqueName="[Tiempo].[Hábil].[All]" dimensionUniqueName="[Tiempo]" displayFolder="" count="0" unbalanced="0"/>
    <cacheHierarchy uniqueName="[Tiempo].[Hora]" caption="Hora" attribute="1" time="1" defaultMemberUniqueName="[Tiempo].[Hora].[All]" allUniqueName="[Tiempo].[Hora].[All]" dimensionUniqueName="[Tiempo]" displayFolder="" count="0" unbalanced="0"/>
    <cacheHierarchy uniqueName="[Tiempo].[Mes]" caption="Mes" attribute="1" time="1" defaultMemberUniqueName="[Tiempo].[Mes].[All]" allUniqueName="[Tiempo].[Mes].[All]" dimensionUniqueName="[Tiempo]" displayFolder="" count="0" unbalanced="0"/>
    <cacheHierarchy uniqueName="[Tiempo].[Periodo]" caption="Periodo" attribute="1" time="1" defaultMemberUniqueName="[Tiempo].[Periodo].[All]" allUniqueName="[Tiempo].[Periodo].[All]" dimensionUniqueName="[Tiempo]" displayFolder="" count="0" unbalanced="0"/>
    <cacheHierarchy uniqueName="[Tiempo].[Semestre]" caption="Semestre" attribute="1" time="1" defaultMemberUniqueName="[Tiempo].[Semestre].[All]" allUniqueName="[Tiempo].[Semestre].[All]" dimensionUniqueName="[Tiempo]" displayFolder="" count="0" unbalanced="0"/>
    <cacheHierarchy uniqueName="[Tiempo].[Tiempo]" caption="Tiempo" time="1" defaultMemberUniqueName="[Tiempo].[Tiempo].[All]" allUniqueName="[Tiempo].[Tiempo].[All]" dimensionUniqueName="[Tiempo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Tiempo].[Tipo Día]" caption="Tipo Día" attribute="1" time="1" defaultMemberUniqueName="[Tiempo].[Tipo Día].[All]" allUniqueName="[Tiempo].[Tipo Día].[All]" dimensionUniqueName="[Tiempo]" displayFolder="" count="0" unbalanced="0"/>
    <cacheHierarchy uniqueName="[Tiempo].[Trimestre]" caption="Trimestre" attribute="1" time="1" defaultMemberUniqueName="[Tiempo].[Trimestre].[All]" allUniqueName="[Tiempo].[Trimestre].[All]" dimensionUniqueName="[Tiempo]" displayFolder="" count="0" unbalanced="0"/>
    <cacheHierarchy uniqueName="[Unidad Generacion].[Agente Generación]" caption="Agente Generación" attribute="1" defaultMemberUniqueName="[Unidad Generacion].[Agente Generación].[All]" allUniqueName="[Unidad Generacion].[Agente Generación].[All]" dimensionUniqueName="[Unidad Generacion]" displayFolder="" count="0" unbalanced="0"/>
    <cacheHierarchy uniqueName="[Unidad Generacion].[Capacidad Efectiva por Defecto]" caption="Capacidad Efectiva por Defecto" attribute="1" defaultMemberUniqueName="[Unidad Generacion].[Capacidad Efectiva por Defecto].[All]" allUniqueName="[Unidad Generacion].[Capacidad Efectiva por Defecto].[All]" dimensionUniqueName="[Unidad Generacion]" displayFolder="" count="0" unbalanced="0"/>
    <cacheHierarchy uniqueName="[Unidad Generacion].[Clasificación]" caption="Clasificación" attribute="1" defaultMemberUniqueName="[Unidad Generacion].[Clasificación].[All]" allUniqueName="[Unidad Generacion].[Clasificación].[All]" dimensionUniqueName="[Unidad Generacion]" displayFolder="" count="0" unbalanced="0"/>
    <cacheHierarchy uniqueName="[Unidad Generacion].[Codigo Submercado Generación]" caption="Codigo Submercado Generación" attribute="1" defaultMemberUniqueName="[Unidad Generacion].[Codigo Submercado Generación].[All]" allUniqueName="[Unidad Generacion].[Codigo Submercado Generación].[All]" dimensionUniqueName="[Unidad Generacion]" displayFolder="" count="0" unbalanced="0"/>
    <cacheHierarchy uniqueName="[Unidad Generacion].[Codigo Unidad]" caption="Codigo Unidad" attribute="1" defaultMemberUniqueName="[Unidad Generacion].[Codigo Unidad].[All]" allUniqueName="[Unidad Generacion].[Codigo Unidad].[All]" dimensionUniqueName="[Unidad Generacion]" displayFolder="" count="0" unbalanced="0"/>
    <cacheHierarchy uniqueName="[Unidad Generacion].[Combustible por Defecto]" caption="Combustible por Defecto" attribute="1" defaultMemberUniqueName="[Unidad Generacion].[Combustible por Defecto].[All]" allUniqueName="[Unidad Generacion].[Combustible por Defecto].[All]" dimensionUniqueName="[Unidad Generacion]" displayFolder="" count="0" unbalanced="0"/>
    <cacheHierarchy uniqueName="[Unidad Generacion].[Es Menor]" caption="Es Menor" attribute="1" defaultMemberUniqueName="[Unidad Generacion].[Es Menor].[All]" allUniqueName="[Unidad Generacion].[Es Menor].[All]" dimensionUniqueName="[Unidad Generacion]" displayFolder="" count="0" unbalanced="0"/>
    <cacheHierarchy uniqueName="[Unidad Generacion].[Estado Unidad]" caption="Estado Unidad" attribute="1" defaultMemberUniqueName="[Unidad Generacion].[Estado Unidad].[All]" allUniqueName="[Unidad Generacion].[Estado Unidad].[All]" dimensionUniqueName="[Unidad Generacion]" displayFolder="" count="0" unbalanced="0"/>
    <cacheHierarchy uniqueName="[Unidad Generacion].[Factor Conversion por Defecto]" caption="Factor Conversion por Defecto" attribute="1" defaultMemberUniqueName="[Unidad Generacion].[Factor Conversion por Defecto].[All]" allUniqueName="[Unidad Generacion].[Factor Conversion por Defecto].[All]" dimensionUniqueName="[Unidad Generacion]" displayFolder="" count="0" unbalanced="0"/>
    <cacheHierarchy uniqueName="[Unidad Generacion].[Fecha Operación]" caption="Fecha Operación" attribute="1" defaultMemberUniqueName="[Unidad Generacion].[Fecha Operación].[All]" allUniqueName="[Unidad Generacion].[Fecha Operación].[All]" dimensionUniqueName="[Unidad Generacion]" displayFolder="" count="0" unbalanced="0"/>
    <cacheHierarchy uniqueName="[Unidad Generacion].[Jerarquía Recurso Generación]" caption="Jerarquía Recurso Generación" defaultMemberUniqueName="[Unidad Generacion].[Jerarquía Recurso Generación].[All]" allUniqueName="[Unidad Generacion].[Jerarquía Recurso Generación].[All]" dimensionUniqueName="[Unidad Generacion]" displayFolder="" count="3" unbalanced="0"/>
    <cacheHierarchy uniqueName="[Unidad Generacion].[Tipo Combustible]" caption="Tipo Combustible" attribute="1" defaultMemberUniqueName="[Unidad Generacion].[Tipo Combustible].[All]" allUniqueName="[Unidad Generacion].[Tipo Combustible].[All]" dimensionUniqueName="[Unidad Generacion]" displayFolder="" count="0" unbalanced="0"/>
    <cacheHierarchy uniqueName="[Unidad Generacion].[Tipo Despacho]" caption="Tipo Despacho" attribute="1" defaultMemberUniqueName="[Unidad Generacion].[Tipo Despacho].[All]" allUniqueName="[Unidad Generacion].[Tipo Despacho].[All]" dimensionUniqueName="[Unidad Generacion]" displayFolder="" count="0" unbalanced="0"/>
    <cacheHierarchy uniqueName="[Unidad Generacion].[Tipo Generación]" caption="Tipo Generación" attribute="1" defaultMemberUniqueName="[Unidad Generacion].[Tipo Generación].[All]" allUniqueName="[Unidad Generacion].[Tipo Generación].[All]" dimensionUniqueName="[Unidad Generacion]" displayFolder="" count="0" unbalanced="0"/>
    <cacheHierarchy uniqueName="[Unidad Generacion].[Unidad]" caption="Unidad" attribute="1" defaultMemberUniqueName="[Unidad Generacion].[Unidad].[All]" allUniqueName="[Unidad Generacion].[Unidad].[All]" dimensionUniqueName="[Unidad Generacion]" displayFolder="" count="0" unbalanced="0"/>
    <cacheHierarchy uniqueName="[Vendedor].[Codigo Vendedor]" caption="Codigo Vendedor" attribute="1" defaultMemberUniqueName="[Vendedor].[Codigo Vendedor].[All]" allUniqueName="[Vendedor].[Codigo Vendedor].[All]" dimensionUniqueName="[Vendedor]" displayFolder="" count="0" unbalanced="0"/>
    <cacheHierarchy uniqueName="[Vendedor].[Nombre Vendedor]" caption="Nombre Vendedor" attribute="1" defaultMemberUniqueName="[Vendedor].[Nombre Vendedor].[All]" allUniqueName="[Vendedor].[Nombre Vendedor].[All]" dimensionUniqueName="[Vendedor]" displayFolder="" count="0" unbalanced="0"/>
    <cacheHierarchy uniqueName="[Vendedor].[Tipo Vendedor]" caption="Tipo Vendedor" attribute="1" defaultMemberUniqueName="[Vendedor].[Tipo Vendedor].[All]" allUniqueName="[Vendedor].[Tipo Vendedor].[All]" dimensionUniqueName="[Vendedor]" displayFolder="" count="0" unbalanced="0"/>
    <cacheHierarchy uniqueName="[Versión].[Version]" caption="Versión.Version" attribute="1" defaultMemberUniqueName="[Versión].[Version].[All]" allUniqueName="[Versión].[Version].[All]" dimensionUniqueName="[Versión]" displayFolder="" count="0" unbalanced="0"/>
    <cacheHierarchy uniqueName="[Versiones].[Version]" caption="Versiones.Version" attribute="1" defaultMemberUniqueName="[Versiones].[Version].[All]" allUniqueName="[Versiones].[Version].[All]" dimensionUniqueName="[Versiones]" displayFolder="" count="0" unbalanced="0"/>
    <cacheHierarchy uniqueName="[VersionLAC].[Versión]" caption="Versión" attribute="1" defaultMemberUniqueName="[VersionLAC].[Versión].[All]" allUniqueName="[VersionLAC].[Versión].[All]" dimensionUniqueName="[VersionLAC]" displayFolder="" count="0" unbalanced="0"/>
    <cacheHierarchy uniqueName="[Volumen].[Unidad Volumen]" caption="Unidad Volumen" attribute="1" keyAttribute="1" defaultMemberUniqueName="[Volumen].[Unidad Volumen].&amp;[1]" allUniqueName="[Volumen].[Unidad Volumen].[All]" dimensionUniqueName="[Volumen]" displayFolder="" count="0" unbalanced="0"/>
    <cacheHierarchy uniqueName="[Agente].[Actividades Agente]" caption="Actividades Agente" attribute="1" defaultMemberUniqueName="[Agente].[Actividades Agente].[All]" allUniqueName="[Agente].[Actividades Agente].[All]" dimensionUniqueName="[Agente]" displayFolder="" count="0" unbalanced="0" hidden="1"/>
    <cacheHierarchy uniqueName="[Agente].[Nombre Compañía]" caption="Nombre Compañía" attribute="1" defaultMemberUniqueName="[Agente].[Nombre Compañía].[All]" allUniqueName="[Agente].[Nombre Compañía].[All]" dimensionUniqueName="[Agente]" displayFolder="" count="0" unbalanced="0" hidden="1"/>
    <cacheHierarchy uniqueName="[Agente].[Sk Agente]" caption="Sk Agente" attribute="1" keyAttribute="1" defaultMemberUniqueName="[Agente].[Sk Agente].[All]" allUniqueName="[Agente].[Sk Agente].[All]" dimensionUniqueName="[Agente]" displayFolder="" count="0" unbalanced="0" hidden="1"/>
    <cacheHierarchy uniqueName="[Agente].[Sk Compania]" caption="Sk Compania" attribute="1" defaultMemberUniqueName="[Agente].[Sk Compania].[All]" allUniqueName="[Agente].[Sk Compania].[All]" dimensionUniqueName="[Agente]" displayFolder="" count="0" unbalanced="0" hidden="1"/>
    <cacheHierarchy uniqueName="[Agente Comercializador].[Actividad]" caption="Actividad" attribute="1" defaultMemberUniqueName="[Agente Comercializador].[Actividad].[All]" allUniqueName="[Agente Comercializador].[Actividad].[All]" dimensionUniqueName="[Agente Comercializador]" displayFolder="" count="0" unbalanced="0" hidden="1"/>
    <cacheHierarchy uniqueName="[Agente Comercializador].[Nombre Compañía Comercializador]" caption="Nombre Compañía Comercializador" attribute="1" defaultMemberUniqueName="[Agente Comercializador].[Nombre Compañía Comercializador].[All]" allUniqueName="[Agente Comercializador].[Nombre Compañía Comercializador].[All]" dimensionUniqueName="[Agente Comercializador]" displayFolder="" count="0" unbalanced="0" hidden="1"/>
    <cacheHierarchy uniqueName="[Agente Comercializador].[Sigla Comercializador]" caption="Sigla Comercializador" attribute="1" defaultMemberUniqueName="[Agente Comercializador].[Sigla Comercializador].[All]" allUniqueName="[Agente Comercializador].[Sigla Comercializador].[All]" dimensionUniqueName="[Agente Comercializador]" displayFolder="" count="0" unbalanced="0" hidden="1"/>
    <cacheHierarchy uniqueName="[Agente Comercializador].[Sk Agente]" caption="Sk Agente" attribute="1" keyAttribute="1" defaultMemberUniqueName="[Agente Comercializador].[Sk Agente].[All]" allUniqueName="[Agente Comercializador].[Sk Agente].[All]" dimensionUniqueName="[Agente Comercializador]" displayFolder="" count="0" unbalanced="0" hidden="1"/>
    <cacheHierarchy uniqueName="[Agente Comercializador].[Sk Compania]" caption="Sk Compania" attribute="1" defaultMemberUniqueName="[Agente Comercializador].[Sk Compania].[All]" allUniqueName="[Agente Comercializador].[Sk Compania].[All]" dimensionUniqueName="[Agente Comercializador]" displayFolder="" count="0" unbalanced="0" hidden="1"/>
    <cacheHierarchy uniqueName="[Agente Distribuidor].[Actividad]" caption="Actividad" attribute="1" defaultMemberUniqueName="[Agente Distribuidor].[Actividad].[All]" allUniqueName="[Agente Distribuidor].[Actividad].[All]" dimensionUniqueName="[Agente Distribuidor]" displayFolder="" count="0" unbalanced="0" hidden="1"/>
    <cacheHierarchy uniqueName="[Agente Distribuidor].[Nombre Compañía Distribuidor]" caption="Nombre Compañía Distribuidor" attribute="1" defaultMemberUniqueName="[Agente Distribuidor].[Nombre Compañía Distribuidor].[All]" allUniqueName="[Agente Distribuidor].[Nombre Compañía Distribuidor].[All]" dimensionUniqueName="[Agente Distribuidor]" displayFolder="" count="0" unbalanced="0" hidden="1"/>
    <cacheHierarchy uniqueName="[Agente Distribuidor].[Sigla Distribuidor]" caption="Sigla Distribuidor" attribute="1" defaultMemberUniqueName="[Agente Distribuidor].[Sigla Distribuidor].[All]" allUniqueName="[Agente Distribuidor].[Sigla Distribuidor].[All]" dimensionUniqueName="[Agente Distribuidor]" displayFolder="" count="0" unbalanced="0" hidden="1"/>
    <cacheHierarchy uniqueName="[Agente Distribuidor].[Sk Agente]" caption="Sk Agente" attribute="1" keyAttribute="1" defaultMemberUniqueName="[Agente Distribuidor].[Sk Agente].[All]" allUniqueName="[Agente Distribuidor].[Sk Agente].[All]" dimensionUniqueName="[Agente Distribuidor]" displayFolder="" count="0" unbalanced="0" hidden="1"/>
    <cacheHierarchy uniqueName="[Agente Distribuidor].[Sk Compania]" caption="Sk Compania" attribute="1" defaultMemberUniqueName="[Agente Distribuidor].[Sk Compania].[All]" allUniqueName="[Agente Distribuidor].[Sk Compania].[All]" dimensionUniqueName="[Agente Distribuidor]" displayFolder="" count="0" unbalanced="0" hidden="1"/>
    <cacheHierarchy uniqueName="[Causa].[Desc Causa]" caption="Desc Causa" attribute="1" defaultMemberUniqueName="[Causa].[Desc Causa].[All]" allUniqueName="[Causa].[Desc Causa].[All]" dimensionUniqueName="[Causa]" displayFolder="" count="0" unbalanced="0" hidden="1"/>
    <cacheHierarchy uniqueName="[Causa].[Sk Causa]" caption="Sk Causa" attribute="1" keyAttribute="1" defaultMemberUniqueName="[Causa].[Sk Causa].[All]" allUniqueName="[Causa].[Sk Causa].[All]" dimensionUniqueName="[Causa]" displayFolder="" count="0" unbalanced="0" hidden="1"/>
    <cacheHierarchy uniqueName="[Causa Dna-Suceso].[Anoreg]" caption="Anoreg" attribute="1" defaultMemberUniqueName="[Causa Dna-Suceso].[Anoreg].[All]" allUniqueName="[Causa Dna-Suceso].[Anoreg].[All]" dimensionUniqueName="[Causa Dna-Suceso]" displayFolder="" count="0" unbalanced="0" hidden="1"/>
    <cacheHierarchy uniqueName="[Causa Dna-Suceso].[Causa Dna]" caption="Causa Dna" attribute="1" defaultMemberUniqueName="[Causa Dna-Suceso].[Causa Dna].[All]" allUniqueName="[Causa Dna-Suceso].[Causa Dna].[All]" dimensionUniqueName="[Causa Dna-Suceso]" displayFolder="" count="0" unbalanced="0" hidden="1"/>
    <cacheHierarchy uniqueName="[Causa Dna-Suceso].[Código Suceso]" caption="Código Suceso" attribute="1" defaultMemberUniqueName="[Causa Dna-Suceso].[Código Suceso].[All]" allUniqueName="[Causa Dna-Suceso].[Código Suceso].[All]" dimensionUniqueName="[Causa Dna-Suceso]" displayFolder="" count="0" unbalanced="0" hidden="1"/>
    <cacheHierarchy uniqueName="[Causa Dna-Suceso].[Descripción Suceso]" caption="Descripción Suceso" attribute="1" defaultMemberUniqueName="[Causa Dna-Suceso].[Descripción Suceso].[All]" allUniqueName="[Causa Dna-Suceso].[Descripción Suceso].[All]" dimensionUniqueName="[Causa Dna-Suceso]" displayFolder="" count="0" unbalanced="0" hidden="1"/>
    <cacheHierarchy uniqueName="[Causa Dna-Suceso].[Fch Registro]" caption="Fch Registro" attribute="1" defaultMemberUniqueName="[Causa Dna-Suceso].[Fch Registro].[All]" allUniqueName="[Causa Dna-Suceso].[Fch Registro].[All]" dimensionUniqueName="[Causa Dna-Suceso]" displayFolder="" count="0" unbalanced="0" hidden="1"/>
    <cacheHierarchy uniqueName="[Causa Dna-Suceso].[Fecha Suceso]" caption="Fecha Suceso" attribute="1" defaultMemberUniqueName="[Causa Dna-Suceso].[Fecha Suceso].[All]" allUniqueName="[Causa Dna-Suceso].[Fecha Suceso].[All]" dimensionUniqueName="[Causa Dna-Suceso]" displayFolder="" count="0" unbalanced="0" hidden="1"/>
    <cacheHierarchy uniqueName="[Causa Dna-Suceso].[Mesreg]" caption="Mesreg" attribute="1" defaultMemberUniqueName="[Causa Dna-Suceso].[Mesreg].[All]" allUniqueName="[Causa Dna-Suceso].[Mesreg].[All]" dimensionUniqueName="[Causa Dna-Suceso]" displayFolder="" count="0" unbalanced="0" hidden="1"/>
    <cacheHierarchy uniqueName="[Causa Dna-Suceso].[Sk Suceso]" caption="Sk Suceso" attribute="1" keyAttribute="1" defaultMemberUniqueName="[Causa Dna-Suceso].[Sk Suceso].[All]" allUniqueName="[Causa Dna-Suceso].[Sk Suceso].[All]" dimensionUniqueName="[Causa Dna-Suceso]" displayFolder="" count="0" unbalanced="0" hidden="1"/>
    <cacheHierarchy uniqueName="[Causa Dna-Suceso].[Tipo Suceso]" caption="Tipo Suceso" attribute="1" defaultMemberUniqueName="[Causa Dna-Suceso].[Tipo Suceso].[All]" allUniqueName="[Causa Dna-Suceso].[Tipo Suceso].[All]" dimensionUniqueName="[Causa Dna-Suceso]" displayFolder="" count="0" unbalanced="0" hidden="1"/>
    <cacheHierarchy uniqueName="[Causa Dna-Suceso].[Unidad Magnitud Suceso]" caption="Unidad Magnitud Suceso" attribute="1" defaultMemberUniqueName="[Causa Dna-Suceso].[Unidad Magnitud Suceso].[All]" allUniqueName="[Causa Dna-Suceso].[Unidad Magnitud Suceso].[All]" dimensionUniqueName="[Causa Dna-Suceso]" displayFolder="" count="0" unbalanced="0" hidden="1"/>
    <cacheHierarchy uniqueName="[CIIU].[ID Codigo CIIU]" caption="ID Codigo CIIU" attribute="1" defaultMemberUniqueName="[CIIU].[ID Codigo CIIU].[All]" allUniqueName="[CIIU].[ID Codigo CIIU].[All]" dimensionUniqueName="[CIIU]" displayFolder="" count="0" unbalanced="0" hidden="1"/>
    <cacheHierarchy uniqueName="[CIIU].[Sk Ciiu]" caption="Sk Ciiu" attribute="1" keyAttribute="1" defaultMemberUniqueName="[CIIU].[Sk Ciiu].[All]" allUniqueName="[CIIU].[Sk Ciiu].[All]" dimensionUniqueName="[CIIU]" displayFolder="" count="0" unbalanced="0" hidden="1"/>
    <cacheHierarchy uniqueName="[CIIU].[SubActividad CIIU]" caption="SubActividad CIIU" attribute="1" defaultMemberUniqueName="[CIIU].[SubActividad CIIU].[All]" allUniqueName="[CIIU].[SubActividad CIIU].[All]" dimensionUniqueName="[CIIU]" displayFolder="" count="0" unbalanced="0" hidden="1"/>
    <cacheHierarchy uniqueName="[Clasificacion Causa].[Sk Causa Dna]" caption="Sk Causa Dna" attribute="1" keyAttribute="1" defaultMemberUniqueName="[Clasificacion Causa].[Sk Causa Dna].[All]" allUniqueName="[Clasificacion Causa].[Sk Causa Dna].[All]" dimensionUniqueName="[Clasificacion Causa]" displayFolder="" count="0" unbalanced="0" hidden="1"/>
    <cacheHierarchy uniqueName="[Combustible].[Codigo Combustible]" caption="Codigo Combustible" attribute="1" defaultMemberUniqueName="[Combustible].[Codigo Combustible].[All]" allUniqueName="[Combustible].[Codigo Combustible].[All]" dimensionUniqueName="[Combustible]" displayFolder="" count="0" unbalanced="0" hidden="1"/>
    <cacheHierarchy uniqueName="[Compania].[Sk Compania]" caption="Sk Compania" attribute="1" keyAttribute="1" defaultMemberUniqueName="[Compania].[Sk Compania].[All]" allUniqueName="[Compania].[Sk Compania].[All]" dimensionUniqueName="[Compania]" displayFolder="" count="0" unbalanced="0" hidden="1"/>
    <cacheHierarchy uniqueName="[Comprador].[skComprador]" caption="skComprador" attribute="1" keyAttribute="1" defaultMemberUniqueName="[Comprador].[skComprador].[All]" allUniqueName="[Comprador].[skComprador].[All]" dimensionUniqueName="[Comprador]" displayFolder="" count="0" unbalanced="0" hidden="1"/>
    <cacheHierarchy uniqueName="[Contratos].[Año Fin]" caption="Año Fin" attribute="1" defaultMemberUniqueName="[Contratos].[Año Fin].[All]" allUniqueName="[Contratos].[Año Fin].[All]" dimensionUniqueName="[Contratos]" displayFolder="" count="0" unbalanced="0" hidden="1"/>
    <cacheHierarchy uniqueName="[Contratos].[Año Inicio]" caption="Año Inicio" attribute="1" defaultMemberUniqueName="[Contratos].[Año Inicio].[All]" allUniqueName="[Contratos].[Año Inicio].[All]" dimensionUniqueName="[Contratos]" displayFolder="" count="0" unbalanced="0" hidden="1"/>
    <cacheHierarchy uniqueName="[Contratos].[Año Registro]" caption="Año Registro" attribute="1" defaultMemberUniqueName="[Contratos].[Año Registro].[All]" allUniqueName="[Contratos].[Año Registro].[All]" dimensionUniqueName="[Contratos]" displayFolder="" count="0" unbalanced="0" hidden="1"/>
    <cacheHierarchy uniqueName="[Contratos].[ContratoID]" caption="ContratoID" attribute="1" defaultMemberUniqueName="[Contratos].[ContratoID].[All]" allUniqueName="[Contratos].[ContratoID].[All]" dimensionUniqueName="[Contratos]" displayFolder="" count="0" unbalanced="0" hidden="1"/>
    <cacheHierarchy uniqueName="[Contratos].[Fecha Fin]" caption="Fecha Fin" attribute="1" defaultMemberUniqueName="[Contratos].[Fecha Fin].[All]" allUniqueName="[Contratos].[Fecha Fin].[All]" dimensionUniqueName="[Contratos]" displayFolder="" count="0" unbalanced="0" hidden="1"/>
    <cacheHierarchy uniqueName="[Contratos].[Fecha Inicio]" caption="Fecha Inicio" attribute="1" defaultMemberUniqueName="[Contratos].[Fecha Inicio].[All]" allUniqueName="[Contratos].[Fecha Inicio].[All]" dimensionUniqueName="[Contratos]" displayFolder="" count="0" unbalanced="0" hidden="1"/>
    <cacheHierarchy uniqueName="[Contratos].[Fecha Registro]" caption="Fecha Registro" attribute="1" defaultMemberUniqueName="[Contratos].[Fecha Registro].[All]" allUniqueName="[Contratos].[Fecha Registro].[All]" dimensionUniqueName="[Contratos]" displayFolder="" count="0" unbalanced="0" hidden="1"/>
    <cacheHierarchy uniqueName="[Contratos].[Mes Fin]" caption="Mes Fin" attribute="1" defaultMemberUniqueName="[Contratos].[Mes Fin].[All]" allUniqueName="[Contratos].[Mes Fin].[All]" dimensionUniqueName="[Contratos]" displayFolder="" count="0" unbalanced="0" hidden="1"/>
    <cacheHierarchy uniqueName="[Contratos].[Mes Inicio]" caption="Mes Inicio" attribute="1" defaultMemberUniqueName="[Contratos].[Mes Inicio].[All]" allUniqueName="[Contratos].[Mes Inicio].[All]" dimensionUniqueName="[Contratos]" displayFolder="" count="0" unbalanced="0" hidden="1"/>
    <cacheHierarchy uniqueName="[Contratos].[Mes Registro]" caption="Mes Registro" attribute="1" defaultMemberUniqueName="[Contratos].[Mes Registro].[All]" allUniqueName="[Contratos].[Mes Registro].[All]" dimensionUniqueName="[Contratos]" displayFolder="" count="0" unbalanced="0" hidden="1"/>
    <cacheHierarchy uniqueName="[Contratos].[Sk Contrato]" caption="Sk Contrato" attribute="1" keyAttribute="1" defaultMemberUniqueName="[Contratos].[Sk Contrato].[All]" allUniqueName="[Contratos].[Sk Contrato].[All]" dimensionUniqueName="[Contratos]" displayFolder="" count="0" unbalanced="0" hidden="1"/>
    <cacheHierarchy uniqueName="[Contratos].[Tipo Contrato]" caption="Tipo Contrato" attribute="1" defaultMemberUniqueName="[Contratos].[Tipo Contrato].[All]" allUniqueName="[Contratos].[Tipo Contrato].[All]" dimensionUniqueName="[Contratos]" displayFolder="" count="0" unbalanced="0" hidden="1"/>
    <cacheHierarchy uniqueName="[Contratos].[Tipo Tarifa]" caption="Tipo Tarifa" attribute="1" defaultMemberUniqueName="[Contratos].[Tipo Tarifa].[All]" allUniqueName="[Contratos].[Tipo Tarifa].[All]" dimensionUniqueName="[Contratos]" displayFolder="" count="0" unbalanced="0" hidden="1"/>
    <cacheHierarchy uniqueName="[DimControlUsuario].[Grupo Usuario]" caption="Grupo Usuario" attribute="1" defaultMemberUniqueName="[DimControlUsuario].[Grupo Usuario].[All]" allUniqueName="[DimControlUsuario].[Grupo Usuario].[All]" dimensionUniqueName="[DimControlUsuario]" displayFolder="" count="0" unbalanced="0" hidden="1"/>
    <cacheHierarchy uniqueName="[DimControlUsuario].[Login Usuario]" caption="Login Usuario" attribute="1" defaultMemberUniqueName="[DimControlUsuario].[Login Usuario].[All]" allUniqueName="[DimControlUsuario].[Login Usuario].[All]" dimensionUniqueName="[DimControlUsuario]" displayFolder="" count="0" unbalanced="0" hidden="1"/>
    <cacheHierarchy uniqueName="[DimControlUsuario].[Nombre Usuario]" caption="Nombre Usuario" attribute="1" defaultMemberUniqueName="[DimControlUsuario].[Nombre Usuario].[All]" allUniqueName="[DimControlUsuario].[Nombre Usuario].[All]" dimensionUniqueName="[DimControlUsuario]" displayFolder="" count="0" unbalanced="0" hidden="1"/>
    <cacheHierarchy uniqueName="[DimControlUsuario].[Sk Usuario]" caption="Sk Usuario" attribute="1" keyAttribute="1" defaultMemberUniqueName="[DimControlUsuario].[Sk Usuario].[All]" allUniqueName="[DimControlUsuario].[Sk Usuario].[All]" dimensionUniqueName="[DimControlUsuario]" displayFolder="" count="0" unbalanced="0" hidden="1"/>
    <cacheHierarchy uniqueName="[Embalse].[Código Embalse]" caption="Código Embalse" attribute="1" defaultMemberUniqueName="[Embalse].[Código Embalse].[All]" allUniqueName="[Embalse].[Código Embalse].[All]" dimensionUniqueName="[Embalse]" displayFolder="" count="0" unbalanced="0" hidden="1"/>
    <cacheHierarchy uniqueName="[Embalse].[Sk Embalse]" caption="Sk Embalse" attribute="1" keyAttribute="1" defaultMemberUniqueName="[Embalse].[Sk Embalse].[All]" allUniqueName="[Embalse].[Sk Embalse].[All]" dimensionUniqueName="[Embalse]" displayFolder="" count="0" unbalanced="0" hidden="1"/>
    <cacheHierarchy uniqueName="[Enlace].[EnlaceID]" caption="EnlaceID" attribute="1" defaultMemberUniqueName="[Enlace].[EnlaceID].[All]" allUniqueName="[Enlace].[EnlaceID].[All]" dimensionUniqueName="[Enlace]" displayFolder="" count="0" unbalanced="0" hidden="1"/>
    <cacheHierarchy uniqueName="[Enlace].[Sk Agente]" caption="Sk Agente" attribute="1" defaultMemberUniqueName="[Enlace].[Sk Agente].[All]" allUniqueName="[Enlace].[Sk Agente].[All]" dimensionUniqueName="[Enlace]" displayFolder="" count="0" unbalanced="0" hidden="1"/>
    <cacheHierarchy uniqueName="[Enlace].[skEnlace]" caption="skEnlace" attribute="1" keyAttribute="1" defaultMemberUniqueName="[Enlace].[skEnlace].[All]" allUniqueName="[Enlace].[skEnlace].[All]" dimensionUniqueName="[Enlace]" displayFolder="" count="0" unbalanced="0" hidden="1"/>
    <cacheHierarchy uniqueName="[Geografía].[Codigo Area]" caption="Codigo Area" attribute="1" defaultMemberUniqueName="[Geografía].[Codigo Area].[All]" allUniqueName="[Geografía].[Codigo Area].[All]" dimensionUniqueName="[Geografía]" displayFolder="" count="0" unbalanced="0" hidden="1"/>
    <cacheHierarchy uniqueName="[Geografía].[Codigo Departamento]" caption="Codigo Departamento" attribute="1" defaultMemberUniqueName="[Geografía].[Codigo Departamento].[All]" allUniqueName="[Geografía].[Codigo Departamento].[All]" dimensionUniqueName="[Geografía]" displayFolder="" count="0" unbalanced="0" hidden="1"/>
    <cacheHierarchy uniqueName="[Geografía].[Codigo Pais]" caption="Codigo Pais" attribute="1" defaultMemberUniqueName="[Geografía].[Codigo Pais].[All]" allUniqueName="[Geografía].[Codigo Pais].[All]" dimensionUniqueName="[Geografía]" displayFolder="" count="0" unbalanced="0" hidden="1"/>
    <cacheHierarchy uniqueName="[Geografía].[Codigo Region Hidrologica]" caption="Codigo Region Hidrologica" attribute="1" defaultMemberUniqueName="[Geografía].[Codigo Region Hidrologica].[All]" allUniqueName="[Geografía].[Codigo Region Hidrologica].[All]" dimensionUniqueName="[Geografía]" displayFolder="" count="0" unbalanced="0" hidden="1"/>
    <cacheHierarchy uniqueName="[Geografía].[Codigo Subarea]" caption="Codigo Subarea" attribute="1" defaultMemberUniqueName="[Geografía].[Codigo Subarea].[All]" allUniqueName="[Geografía].[Codigo Subarea].[All]" dimensionUniqueName="[Geografía]" displayFolder="" count="0" unbalanced="0" hidden="1"/>
    <cacheHierarchy uniqueName="[Geografía].[Jerarquia Area]" caption="Jerarquia Area" attribute="1" defaultMemberUniqueName="[Geografía].[Jerarquia Area].[All]" allUniqueName="[Geografía].[Jerarquia Area].[All]" dimensionUniqueName="[Geografía]" displayFolder="" count="0" unbalanced="0" hidden="1"/>
    <cacheHierarchy uniqueName="[Geografía].[Jerarquia Departamento]" caption="Jerarquia Departamento" attribute="1" defaultMemberUniqueName="[Geografía].[Jerarquia Departamento].[All]" allUniqueName="[Geografía].[Jerarquia Departamento].[All]" dimensionUniqueName="[Geografía]" displayFolder="" count="0" unbalanced="0" hidden="1"/>
    <cacheHierarchy uniqueName="[Geografía].[Jerarquia Municipio Geografia]" caption="Jerarquia Municipio Geografia" attribute="1" defaultMemberUniqueName="[Geografía].[Jerarquia Municipio Geografia].[All]" allUniqueName="[Geografía].[Jerarquia Municipio Geografia].[All]" dimensionUniqueName="[Geografía]" displayFolder="" count="0" unbalanced="0" hidden="1"/>
    <cacheHierarchy uniqueName="[Geografía].[Jerarquia Municipio Region]" caption="Jerarquia Municipio Region" attribute="1" defaultMemberUniqueName="[Geografía].[Jerarquia Municipio Region].[All]" allUniqueName="[Geografía].[Jerarquia Municipio Region].[All]" dimensionUniqueName="[Geografía]" displayFolder="" count="0" unbalanced="0" hidden="1"/>
    <cacheHierarchy uniqueName="[Geografía].[Jerarquia Region Hidrologica]" caption="Jerarquia Region Hidrologica" attribute="1" defaultMemberUniqueName="[Geografía].[Jerarquia Region Hidrologica].[All]" allUniqueName="[Geografía].[Jerarquia Region Hidrologica].[All]" dimensionUniqueName="[Geografía]" displayFolder="" count="0" unbalanced="0" hidden="1"/>
    <cacheHierarchy uniqueName="[Geografía].[Jerarquia Subarea]" caption="Jerarquia Subarea" attribute="1" defaultMemberUniqueName="[Geografía].[Jerarquia Subarea].[All]" allUniqueName="[Geografía].[Jerarquia Subarea].[All]" dimensionUniqueName="[Geografía]" displayFolder="" count="0" unbalanced="0" hidden="1"/>
    <cacheHierarchy uniqueName="[Geografía].[Sk Geografia]" caption="Sk Geografia" attribute="1" keyAttribute="1" defaultMemberUniqueName="[Geografía].[Sk Geografia].[All]" allUniqueName="[Geografía].[Sk Geografia].[All]" dimensionUniqueName="[Geografía]" displayFolder="" count="0" unbalanced="0" hidden="1"/>
    <cacheHierarchy uniqueName="[Mercado].[SkMercado]" caption="SkMercado" attribute="1" keyAttribute="1" defaultMemberUniqueName="[Mercado].[SkMercado].[All]" allUniqueName="[Mercado].[SkMercado].[All]" dimensionUniqueName="[Mercado]" displayFolder="" count="0" unbalanced="0" hidden="1"/>
    <cacheHierarchy uniqueName="[Mercado Comercializacion].[Sk Mercado Comercializacion]" caption="Sk Mercado Comercializacion" attribute="1" keyAttribute="1" defaultMemberUniqueName="[Mercado Comercializacion].[Sk Mercado Comercializacion].[All]" allUniqueName="[Mercado Comercializacion].[Sk Mercado Comercializacion].[All]" dimensionUniqueName="[Mercado Comercializacion]" displayFolder="" count="0" unbalanced="0" hidden="1"/>
    <cacheHierarchy uniqueName="[Permisos].[Diractivo]" caption="Diractivo" attribute="1" defaultMemberUniqueName="[Permisos].[Diractivo].[All]" allUniqueName="[Permisos].[Diractivo].[All]" dimensionUniqueName="[Permisos]" displayFolder="" count="0" unbalanced="0" hidden="1"/>
    <cacheHierarchy uniqueName="[Permisos].[s K Usuario Submercado]" caption="s K Usuario Submercado" attribute="1" keyAttribute="1" defaultMemberUniqueName="[Permisos].[s K Usuario Submercado].[All]" allUniqueName="[Permisos].[s K Usuario Submercado].[All]" dimensionUniqueName="[Permisos]" displayFolder="" count="0" unbalanced="0" hidden="1"/>
    <cacheHierarchy uniqueName="[Permisos].[Sk Agente]" caption="Sk Agente" attribute="1" defaultMemberUniqueName="[Permisos].[Sk Agente].[All]" allUniqueName="[Permisos].[Sk Agente].[All]" dimensionUniqueName="[Permisos]" displayFolder="" count="0" unbalanced="0" hidden="1"/>
    <cacheHierarchy uniqueName="[Recurso Generacion].[Codigo Agente Generación]" caption="Codigo Agente Generación" attribute="1" defaultMemberUniqueName="[Recurso Generacion].[Codigo Agente Generación].[All]" allUniqueName="[Recurso Generacion].[Codigo Agente Generación].[All]" dimensionUniqueName="[Recurso Generacion]" displayFolder="" count="0" unbalanced="0" hidden="1"/>
    <cacheHierarchy uniqueName="[Recurso Generacion].[Codigo MID Recurso]" caption="Codigo MID Recurso" attribute="1" defaultMemberUniqueName="[Recurso Generacion].[Codigo MID Recurso].[All]" allUniqueName="[Recurso Generacion].[Codigo MID Recurso].[All]" dimensionUniqueName="[Recurso Generacion]" displayFolder="" count="0" unbalanced="0" hidden="1"/>
    <cacheHierarchy uniqueName="[Recurso Generacion].[Compañia]" caption="Compañia" attribute="1" defaultMemberUniqueName="[Recurso Generacion].[Compañia].[All]" allUniqueName="[Recurso Generacion].[Compañia].[All]" dimensionUniqueName="[Recurso Generacion]" displayFolder="" count="0" unbalanced="0" hidden="1"/>
    <cacheHierarchy uniqueName="[Recurso Generacion].[Recurso Agente]" caption="Recurso Agente" attribute="1" defaultMemberUniqueName="[Recurso Generacion].[Recurso Agente].[All]" allUniqueName="[Recurso Generacion].[Recurso Agente].[All]" dimensionUniqueName="[Recurso Generacion]" displayFolder="" count="0" unbalanced="0" hidden="1"/>
    <cacheHierarchy uniqueName="[Recurso Generacion].[Sk Agente]" caption="Sk Agente" attribute="1" defaultMemberUniqueName="[Recurso Generacion].[Sk Agente].[All]" allUniqueName="[Recurso Generacion].[Sk Agente].[All]" dimensionUniqueName="[Recurso Generacion]" displayFolder="" count="0" unbalanced="0" hidden="1"/>
    <cacheHierarchy uniqueName="[Recurso Generacion].[Sk Combustible]" caption="Sk Combustible" attribute="1" defaultMemberUniqueName="[Recurso Generacion].[Sk Combustible].[All]" allUniqueName="[Recurso Generacion].[Sk Combustible].[All]" dimensionUniqueName="[Recurso Generacion]" displayFolder="" count="0" unbalanced="0" hidden="1"/>
    <cacheHierarchy uniqueName="[Recurso Generacion].[Sk Compania]" caption="Sk Compania" attribute="1" defaultMemberUniqueName="[Recurso Generacion].[Sk Compania].[All]" allUniqueName="[Recurso Generacion].[Sk Compania].[All]" dimensionUniqueName="[Recurso Generacion]" displayFolder="" count="0" unbalanced="0" hidden="1"/>
    <cacheHierarchy uniqueName="[Recurso Generacion].[Sk Recurso Generacion]" caption="Sk Recurso Generacion" attribute="1" keyAttribute="1" defaultMemberUniqueName="[Recurso Generacion].[Sk Recurso Generacion].[All]" allUniqueName="[Recurso Generacion].[Sk Recurso Generacion].[All]" dimensionUniqueName="[Recurso Generacion]" displayFolder="" count="0" unbalanced="0" hidden="1"/>
    <cacheHierarchy uniqueName="[Rio].[Código Río]" caption="Código Río" attribute="1" defaultMemberUniqueName="[Rio].[Código Río].[All]" allUniqueName="[Rio].[Código Río].[All]" dimensionUniqueName="[Rio]" displayFolder="" count="0" unbalanced="0" hidden="1"/>
    <cacheHierarchy uniqueName="[Rio].[SkRio]" caption="SkRio" attribute="1" keyAttribute="1" defaultMemberUniqueName="[Rio].[SkRio].[All]" allUniqueName="[Rio].[SkRio].[All]" dimensionUniqueName="[Rio]" displayFolder="" count="0" unbalanced="0" hidden="1"/>
    <cacheHierarchy uniqueName="[Submercado Consumo].[CIIU]" caption="CIIU" attribute="1" defaultMemberUniqueName="[Submercado Consumo].[CIIU].[All]" allUniqueName="[Submercado Consumo].[CIIU].[All]" dimensionUniqueName="[Submercado Consumo]" displayFolder="" count="0" unbalanced="0" hidden="1"/>
    <cacheHierarchy uniqueName="[Submercado Consumo].[Codigo SIC]" caption="Codigo SIC" attribute="1" defaultMemberUniqueName="[Submercado Consumo].[Codigo SIC].[All]" allUniqueName="[Submercado Consumo].[Codigo SIC].[All]" dimensionUniqueName="[Submercado Consumo]" displayFolder="" count="0" unbalanced="0" hidden="1"/>
    <cacheHierarchy uniqueName="[Submercado Consumo].[Mercado]" caption="Mercado" attribute="1" defaultMemberUniqueName="[Submercado Consumo].[Mercado].[All]" allUniqueName="[Submercado Consumo].[Mercado].[All]" dimensionUniqueName="[Submercado Consumo]" displayFolder="" count="0" unbalanced="0" hidden="1"/>
    <cacheHierarchy uniqueName="[Submercado Consumo].[Nombre Submercado]" caption="Nombre Submercado" attribute="1" defaultMemberUniqueName="[Submercado Consumo].[Nombre Submercado].[All]" allUniqueName="[Submercado Consumo].[Nombre Submercado].[All]" dimensionUniqueName="[Submercado Consumo]" displayFolder="" count="0" unbalanced="0" hidden="1"/>
    <cacheHierarchy uniqueName="[Submercado Consumo].[Sk Agente Comercializador]" caption="Sk Agente Comercializador" attribute="1" defaultMemberUniqueName="[Submercado Consumo].[Sk Agente Comercializador].[All]" allUniqueName="[Submercado Consumo].[Sk Agente Comercializador].[All]" dimensionUniqueName="[Submercado Consumo]" displayFolder="" count="0" unbalanced="0" hidden="1"/>
    <cacheHierarchy uniqueName="[Submercado Consumo].[Sk Agente Distribuidor]" caption="Sk Agente Distribuidor" attribute="1" defaultMemberUniqueName="[Submercado Consumo].[Sk Agente Distribuidor].[All]" allUniqueName="[Submercado Consumo].[Sk Agente Distribuidor].[All]" dimensionUniqueName="[Submercado Consumo]" displayFolder="" count="0" unbalanced="0" hidden="1"/>
    <cacheHierarchy uniqueName="[Submercado Consumo].[Sk CIIU]" caption="Sk CIIU" attribute="1" defaultMemberUniqueName="[Submercado Consumo].[Sk CIIU].[All]" allUniqueName="[Submercado Consumo].[Sk CIIU].[All]" dimensionUniqueName="[Submercado Consumo]" displayFolder="" count="0" unbalanced="0" hidden="1"/>
    <cacheHierarchy uniqueName="[Submercado Consumo].[Sk Submercado]" caption="Sk Submercado" attribute="1" keyAttribute="1" defaultMemberUniqueName="[Submercado Consumo].[Sk Submercado].[All]" allUniqueName="[Submercado Consumo].[Sk Submercado].[All]" dimensionUniqueName="[Submercado Consumo]" displayFolder="" count="0" unbalanced="0" hidden="1"/>
    <cacheHierarchy uniqueName="[Submercado Consumo].[Sub-Actividad]" caption="Sub-Actividad" attribute="1" defaultMemberUniqueName="[Submercado Consumo].[Sub-Actividad].[All]" allUniqueName="[Submercado Consumo].[Sub-Actividad].[All]" dimensionUniqueName="[Submercado Consumo]" displayFolder="" count="0" unbalanced="0" hidden="1"/>
    <cacheHierarchy uniqueName="[Tiempo].[#Día Jerarquia]" caption="#Día Jerarquia" attribute="1" time="1" defaultMemberUniqueName="[Tiempo].[#Día Jerarquia].[All]" allUniqueName="[Tiempo].[#Día Jerarquia].[All]" dimensionUniqueName="[Tiempo]" displayFolder="" count="0" unbalanced="0" hidden="1"/>
    <cacheHierarchy uniqueName="[Tiempo].[DíaJerarquia]" caption="DíaJerarquia" attribute="1" time="1" defaultMemberUniqueName="[Tiempo].[DíaJerarquia].[All]" allUniqueName="[Tiempo].[DíaJerarquia].[All]" dimensionUniqueName="[Tiempo]" displayFolder="" count="0" unbalanced="0" hidden="1"/>
    <cacheHierarchy uniqueName="[Tiempo].[EstaciónJerarquia]" caption="EstaciónJerarquia" attribute="1" time="1" defaultMemberUniqueName="[Tiempo].[EstaciónJerarquia].[All]" allUniqueName="[Tiempo].[EstaciónJerarquia].[All]" dimensionUniqueName="[Tiempo]" displayFolder="" count="0" unbalanced="0" hidden="1"/>
    <cacheHierarchy uniqueName="[Tiempo].[HoraJerarquia]" caption="HoraJerarquia" attribute="1" time="1" defaultMemberUniqueName="[Tiempo].[HoraJerarquia].[All]" allUniqueName="[Tiempo].[HoraJerarquia].[All]" dimensionUniqueName="[Tiempo]" displayFolder="" count="0" unbalanced="0" hidden="1"/>
    <cacheHierarchy uniqueName="[Tiempo].[MesJerarquias]" caption="MesJerarquias" attribute="1" time="1" defaultMemberUniqueName="[Tiempo].[MesJerarquias].[All]" allUniqueName="[Tiempo].[MesJerarquias].[All]" dimensionUniqueName="[Tiempo]" displayFolder="" count="0" unbalanced="0" hidden="1"/>
    <cacheHierarchy uniqueName="[Tiempo].[PeriodoJerarquia]" caption="PeriodoJerarquia" attribute="1" time="1" defaultMemberUniqueName="[Tiempo].[PeriodoJerarquia].[All]" allUniqueName="[Tiempo].[PeriodoJerarquia].[All]" dimensionUniqueName="[Tiempo]" displayFolder="" count="0" unbalanced="0" hidden="1"/>
    <cacheHierarchy uniqueName="[Tiempo].[Semana]" caption="Semana" attribute="1" time="1" defaultMemberUniqueName="[Tiempo].[Semana].[All]" allUniqueName="[Tiempo].[Semana].[All]" dimensionUniqueName="[Tiempo]" displayFolder="" count="0" unbalanced="0" hidden="1"/>
    <cacheHierarchy uniqueName="[Tiempo].[SemestreJerarquia]" caption="SemestreJerarquia" attribute="1" time="1" defaultMemberUniqueName="[Tiempo].[SemestreJerarquia].[All]" allUniqueName="[Tiempo].[SemestreJerarquia].[All]" dimensionUniqueName="[Tiempo]" displayFolder="" count="0" unbalanced="0" hidden="1"/>
    <cacheHierarchy uniqueName="[Tiempo].[Sk Tiempo]" caption="Sk Tiempo" attribute="1" time="1" keyAttribute="1" defaultMemberUniqueName="[Tiempo].[Sk Tiempo].[All]" allUniqueName="[Tiempo].[Sk Tiempo].[All]" dimensionUniqueName="[Tiempo]" displayFolder="" count="0" memberValueDatatype="3" unbalanced="0" hidden="1"/>
    <cacheHierarchy uniqueName="[Tiempo].[Tiempo Id TRM]" caption="Tiempo Id TRM" attribute="1" time="1" defaultMemberUniqueName="[Tiempo].[Tiempo Id TRM].[All]" allUniqueName="[Tiempo].[Tiempo Id TRM].[All]" dimensionUniqueName="[Tiempo]" displayFolder="" count="0" unbalanced="0" hidden="1"/>
    <cacheHierarchy uniqueName="[Tiempo].[TipoDiaJerarquia]" caption="TipoDiaJerarquia" attribute="1" time="1" defaultMemberUniqueName="[Tiempo].[TipoDiaJerarquia].[All]" allUniqueName="[Tiempo].[TipoDiaJerarquia].[All]" dimensionUniqueName="[Tiempo]" displayFolder="" count="0" unbalanced="0" hidden="1"/>
    <cacheHierarchy uniqueName="[Tiempo].[TrimestreJerarquia]" caption="TrimestreJerarquia" attribute="1" time="1" defaultMemberUniqueName="[Tiempo].[TrimestreJerarquia].[All]" allUniqueName="[Tiempo].[TrimestreJerarquia].[All]" dimensionUniqueName="[Tiempo]" displayFolder="" count="0" unbalanced="0" hidden="1"/>
    <cacheHierarchy uniqueName="[Unidad Generacion].[Recurso Generación]" caption="Recurso Generación" attribute="1" defaultMemberUniqueName="[Unidad Generacion].[Recurso Generación].[All]" allUniqueName="[Unidad Generacion].[Recurso Generación].[All]" dimensionUniqueName="[Unidad Generacion]" displayFolder="" count="0" unbalanced="0" hidden="1"/>
    <cacheHierarchy uniqueName="[Unidad Generacion].[Sk Agente]" caption="Sk Agente" attribute="1" defaultMemberUniqueName="[Unidad Generacion].[Sk Agente].[All]" allUniqueName="[Unidad Generacion].[Sk Agente].[All]" dimensionUniqueName="[Unidad Generacion]" displayFolder="" count="0" unbalanced="0" hidden="1"/>
    <cacheHierarchy uniqueName="[Unidad Generacion].[Sk Combustible]" caption="Sk Combustible" attribute="1" defaultMemberUniqueName="[Unidad Generacion].[Sk Combustible].[All]" allUniqueName="[Unidad Generacion].[Sk Combustible].[All]" dimensionUniqueName="[Unidad Generacion]" displayFolder="" count="0" unbalanced="0" hidden="1"/>
    <cacheHierarchy uniqueName="[Unidad Generacion].[Sk Compania]" caption="Sk Compania" attribute="1" defaultMemberUniqueName="[Unidad Generacion].[Sk Compania].[All]" allUniqueName="[Unidad Generacion].[Sk Compania].[All]" dimensionUniqueName="[Unidad Generacion]" displayFolder="" count="0" unbalanced="0" hidden="1"/>
    <cacheHierarchy uniqueName="[Unidad Generacion].[Sk Unidad Generacion]" caption="Sk Unidad Generacion" attribute="1" keyAttribute="1" defaultMemberUniqueName="[Unidad Generacion].[Sk Unidad Generacion].[All]" allUniqueName="[Unidad Generacion].[Sk Unidad Generacion].[All]" dimensionUniqueName="[Unidad Generacion]" displayFolder="" count="0" unbalanced="0" hidden="1"/>
    <cacheHierarchy uniqueName="[Unidad Generacion].[Unidad Generación]" caption="Unidad Generación" attribute="1" defaultMemberUniqueName="[Unidad Generacion].[Unidad Generación].[All]" allUniqueName="[Unidad Generacion].[Unidad Generación].[All]" dimensionUniqueName="[Unidad Generacion]" displayFolder="" count="0" unbalanced="0" hidden="1"/>
    <cacheHierarchy uniqueName="[Vendedor].[SK Vendedor]" caption="SK Vendedor" attribute="1" keyAttribute="1" defaultMemberUniqueName="[Vendedor].[SK Vendedor].[All]" allUniqueName="[Vendedor].[SK Vendedor].[All]" dimensionUniqueName="[Vendedor]" displayFolder="" count="0" unbalanced="0" hidden="1"/>
    <cacheHierarchy uniqueName="[Versión].[Version ID]" caption="Versión.Version ID" attribute="1" keyAttribute="1" defaultMemberUniqueName="[Versión].[Version ID].[All]" allUniqueName="[Versión].[Version ID].[All]" dimensionUniqueName="[Versión]" displayFolder="" count="0" unbalanced="0" hidden="1"/>
    <cacheHierarchy uniqueName="[Versiones].[Version ID]" caption="Versiones.Version ID" attribute="1" keyAttribute="1" defaultMemberUniqueName="[Versiones].[Version ID].[All]" allUniqueName="[Versiones].[Version ID].[All]" dimensionUniqueName="[Versiones]" displayFolder="" count="0" unbalanced="0" hidden="1"/>
    <cacheHierarchy uniqueName="[VersionLAC].[Sk Version LAC]" caption="Sk Version LAC" attribute="1" keyAttribute="1" defaultMemberUniqueName="[VersionLAC].[Sk Version LAC].[All]" allUniqueName="[VersionLAC].[Sk Version LAC].[All]" dimensionUniqueName="[VersionLAC]" displayFolder="" count="0" unbalanced="0" hidden="1"/>
    <cacheHierarchy uniqueName="[VersionLAC].[Version LAC]" caption="Version LAC" attribute="1" defaultMemberUniqueName="[VersionLAC].[Version LAC].[All]" allUniqueName="[VersionLAC].[Version LAC].[All]" dimensionUniqueName="[VersionLAC]" displayFolder="" count="0" unbalanced="0" hidden="1"/>
    <cacheHierarchy uniqueName="[Measures].[Velocidad Viento]" caption="Velocidad Viento" measure="1" displayFolder="Velocidad" count="0"/>
    <cacheHierarchy uniqueName="[Measures].[Patrimonio Transaccional]" caption="Patrimonio Transaccional" measure="1" displayFolder="$" count="0"/>
    <cacheHierarchy uniqueName="[Measures].[Reportó información contable]" caption="Reportó información contable" measure="1" displayFolder="$" count="0"/>
    <cacheHierarchy uniqueName="[Measures].[Temperatura Ambiente Eólica]" caption="Temperatura Ambiente Eólica" measure="1" displayFolder="Temperatura" count="0"/>
    <cacheHierarchy uniqueName="[Measures].[Humedad Relativa]" caption="Humedad Relativa" measure="1" displayFolder="%" count="0"/>
    <cacheHierarchy uniqueName="[Measures].[Presión Atmosférica]" caption="Presión Atmosférica" measure="1" displayFolder="Irradiación" count="0"/>
    <cacheHierarchy uniqueName="[Measures].[Irradiación Global]" caption="Irradiación Global" measure="1" displayFolder="Irradiación" count="0"/>
    <cacheHierarchy uniqueName="[Measures].[Irradiación Panel]" caption="Irradiación Panel" measure="1" displayFolder="Irradiación" count="0"/>
    <cacheHierarchy uniqueName="[Measures].[Temperatura Ambiente Solar]" caption="Temperatura Ambiente Solar" measure="1" displayFolder="Temperatura" count="0"/>
    <cacheHierarchy uniqueName="[Measures].[Temperatura Panel]" caption="Temperatura Panel" measure="1" displayFolder="Irradiación" count="0"/>
    <cacheHierarchy uniqueName="[Measures].[MC]" caption="MC" measure="1" displayFolder="Precio" count="0"/>
    <cacheHierarchy uniqueName="[Measures].[Energía Bolsa Cargo]" caption="Energía Bolsa Cargo" measure="1" displayFolder="$" count="0"/>
    <cacheHierarchy uniqueName="[Measures].[Saldo Neto TIE Fuera Merito]" caption="Saldo Neto TIE Fuera Merito" measure="1" displayFolder="$" count="0"/>
    <cacheHierarchy uniqueName="[Measures].[Energía Bolsa Favor]" caption="Energía Bolsa Favor" measure="1" displayFolder="$" count="0"/>
    <cacheHierarchy uniqueName="[Measures].[Saldo Neto TIE Merito]" caption="Saldo Neto TIE Merito" measure="1" displayFolder="$" count="0"/>
    <cacheHierarchy uniqueName="[Measures].[DDV Contratada]" caption="DDV Contratada" measure="1" displayFolder="Energía" count="0"/>
    <cacheHierarchy uniqueName="[Measures].[Compras Energia Disponible Adicional]" caption="Compras Energia Disponible Adicional" measure="1" displayFolder="Energía" count="0"/>
    <cacheHierarchy uniqueName="[Measures].[Ventas Energia Disponible Adicional]" caption="Ventas Energia Disponible Adicional" measure="1" displayFolder="Energía" count="0"/>
    <cacheHierarchy uniqueName="[Measures].[Ventas Enficc]" caption="Ventas Enficc" measure="1" displayFolder="Energía" count="0"/>
    <cacheHierarchy uniqueName="[Measures].[Compras ENFICC]" caption="Compras ENFICC" measure="1" displayFolder="Energía" count="0"/>
    <cacheHierarchy uniqueName="[Measures].[Valor desviación generación variable]" caption="Valor desviación generación variable" measure="1" displayFolder="$" count="0"/>
    <cacheHierarchy uniqueName="[Measures].[Demanda Por OR]" caption="Demanda Por OR" measure="1" displayFolder="Energía" count="0"/>
    <cacheHierarchy uniqueName="[Measures].[Cargo DtUN]" caption="Cargo DtUN" measure="1" displayFolder="Precio" count="0"/>
    <cacheHierarchy uniqueName="[Measures].[Cargo STR-CD4]" caption="Cargo STR-CD4" measure="1" displayFolder="Precio" count="0"/>
    <cacheHierarchy uniqueName="[Measures].[Ejecución de Garantías]" caption="Ejecución de Garantías" measure="1" displayFolder="$" count="0"/>
    <cacheHierarchy uniqueName="[Measures].[Distribución Desviaciones Moneda]" caption="Distribución Desviaciones Moneda" measure="1" displayFolder="$" count="0"/>
    <cacheHierarchy uniqueName="[Measures].[Distribución Desviaciones Energía]" caption="Distribución Desviaciones Energía" measure="1" displayFolder="Energía" count="0"/>
    <cacheHierarchy uniqueName="[Measures].[Precio de Oferta Ideal]" caption="Precio de Oferta Ideal" measure="1" displayFolder="Precio" count="0"/>
    <cacheHierarchy uniqueName="[Measures].[Restricciones Aliviadas]" caption="Restricciones Aliviadas" measure="1" displayFolder="$" count="0"/>
    <cacheHierarchy uniqueName="[Measures].[Aportes 95 PSS Caudal]" caption="Aportes 95 PSS Caudal" measure="1" displayFolder="Caudal" count="0"/>
    <cacheHierarchy uniqueName="[Measures].[Aportes Caudal]" caption="Aportes Caudal" measure="1" displayFolder="Caudal" count="0"/>
    <cacheHierarchy uniqueName="[Measures].[Aportes Media Histórica Caudal]" caption="Aportes Media Histórica Caudal" measure="1" displayFolder="Caudal" count="0"/>
    <cacheHierarchy uniqueName="[Measures].[Mínimo Operativo Inferior %]" caption="Mínimo Operativo Inferior %" measure="1" displayFolder="%" count="0"/>
    <cacheHierarchy uniqueName="[Measures].[Mínimo Operativo Superior %]" caption="Mínimo Operativo Superior %" measure="1" displayFolder="%" count="0"/>
    <cacheHierarchy uniqueName="[Measures].[Capacidad Útil Volumen]" caption="Capacidad Útil Volumen" measure="1" displayFolder="Volumen" count="0"/>
    <cacheHierarchy uniqueName="[Measures].[Minimo Operativo Inferior Volumen]" caption="Minimo Operativo Inferior Volumen" measure="1" displayFolder="Volumen" count="0"/>
    <cacheHierarchy uniqueName="[Measures].[Minimo Operativo Superior Volumen]" caption="Minimo Operativo Superior Volumen" measure="1" displayFolder="Volumen" count="0"/>
    <cacheHierarchy uniqueName="[Measures].[Vertimientos Volumen]" caption="Vertimientos Volumen" measure="1" displayFolder="Volumen" count="0"/>
    <cacheHierarchy uniqueName="[Measures].[Volumen]" caption="Volumen" measure="1" displayFolder="Volumen" count="0"/>
    <cacheHierarchy uniqueName="[Measures].[Volumen Máximo Técnico]" caption="Volumen Máximo Técnico" measure="1" displayFolder="Volumen" count="0"/>
    <cacheHierarchy uniqueName="[Measures].[Volumen Útil diario]" caption="Volumen Útil diario" measure="1" displayFolder="Volumen" count="0"/>
    <cacheHierarchy uniqueName="[Measures].[Aportes 95 PSS Energía]" caption="Aportes 95 PSS Energía" measure="1" displayFolder="Energía" count="0"/>
    <cacheHierarchy uniqueName="[Measures].[Aportes Media Histórica Energía]" caption="Aportes Media Histórica Energía" measure="1" displayFolder="Energía" count="0"/>
    <cacheHierarchy uniqueName="[Measures].[Capacidad Útil Energía]" caption="Capacidad Útil Energía" measure="1" displayFolder="Energía" count="0"/>
    <cacheHierarchy uniqueName="[Measures].[Vertimientos Energía]" caption="Vertimientos Energía" measure="1" displayFolder="Energía" count="0"/>
    <cacheHierarchy uniqueName="[Measures].[Volumen Energía]" caption="Volumen Energía" measure="1" displayFolder="Energía" count="0"/>
    <cacheHierarchy uniqueName="[Measures].[Volumen Turbinado]" caption="Volumen Turbinado" measure="1" displayFolder="Volumen" count="0"/>
    <cacheHierarchy uniqueName="[Measures].[Descargas]" caption="Descargas" measure="1" displayFolder="Volumen" count="0"/>
    <cacheHierarchy uniqueName="[Measures].[Mínimo Operativo Inferior Energía]" caption="Mínimo Operativo Inferior Energía" measure="1" displayFolder="Energía" count="0"/>
    <cacheHierarchy uniqueName="[Measures].[Mínimo Operativo Superior Energía]" caption="Mínimo Operativo Superior Energía" measure="1" displayFolder="Energía" count="0"/>
    <cacheHierarchy uniqueName="[Measures].[Volumen Máximo Técnico Energía]" caption="Volumen Máximo Técnico Energía" measure="1" displayFolder="Energía" count="0"/>
    <cacheHierarchy uniqueName="[Measures].[Aportes  Energía]" caption="Aportes  Energía" measure="1" displayFolder="Energía" count="0"/>
    <cacheHierarchy uniqueName="[Measures].[Volumen Útil diario Energía]" caption="Volumen Útil diario Energía" measure="1" displayFolder="Energía" count="0"/>
    <cacheHierarchy uniqueName="[Measures].[Aportes PSS Acumulado Mensual Energía]" caption="Aportes PSS Acumulado Mensual Energía" measure="1" displayFolder="Energía" count="0"/>
    <cacheHierarchy uniqueName="[Measures].[Aportes PSS Acumulado Anual Energía]" caption="Aportes PSS Acumulado Anual Energía" measure="1" displayFolder="Energía" count="0"/>
    <cacheHierarchy uniqueName="[Measures].[Aportes Media Histórica Acum Mensual Energía]" caption="Aportes Media Histórica Acum Mensual Energía" measure="1" displayFolder="Energía" count="0"/>
    <cacheHierarchy uniqueName="[Measures].[Aportes Media Histórica Acum Anual Energía]" caption="Aportes Media Histórica Acum Anual Energía" measure="1" displayFolder="Energía" count="0"/>
    <cacheHierarchy uniqueName="[Measures].[Aportes Acumulado Mensual Energía]" caption="Aportes Acumulado Mensual Energía" measure="1" displayFolder="Energía" count="0"/>
    <cacheHierarchy uniqueName="[Measures].[Aportes Acumulado Anual Energía]" caption="Aportes Acumulado Anual Energía" measure="1" displayFolder="Energía" count="0"/>
    <cacheHierarchy uniqueName="[Measures].[Aportes Promedio Acumulado Energía]" caption="Aportes Promedio Acumulado Energía" measure="1" displayFolder="Energía" count="0"/>
    <cacheHierarchy uniqueName="[Measures].[Aportes Promedio Acumulado %]" caption="Aportes Promedio Acumulado %" measure="1" displayFolder="%" count="0"/>
    <cacheHierarchy uniqueName="[Measures].[Aportes %]" caption="Aportes %" measure="1" displayFolder="%" count="0"/>
    <cacheHierarchy uniqueName="[Measures].[Volumen Útil  diario %]" caption="Volumen Útil  diario %" measure="1" displayFolder="%" count="0"/>
    <cacheHierarchy uniqueName="[Measures].[Volumen  %]" caption="Volumen  %" measure="1" displayFolder="%" count="0"/>
    <cacheHierarchy uniqueName="[Measures].[Tasa de Embalsamiento Día]" caption="Tasa de Embalsamiento Día" measure="1" displayFolder="Energía" count="0"/>
    <cacheHierarchy uniqueName="[Measures].[Tasa de Embalsamiento Promedio Mes]" caption="Tasa de Embalsamiento Promedio Mes" measure="1" displayFolder="Energía" count="0"/>
    <cacheHierarchy uniqueName="[Measures].[Compras Bolsa Internacional Energía]" caption="Compras Bolsa Internacional Energía" measure="1" displayFolder="Energía" count="0"/>
    <cacheHierarchy uniqueName="[Measures].[Compras Bolsa Nacional Energía]" caption="Compras Bolsa Nacional Energía" measure="1" displayFolder="Energía" count="0"/>
    <cacheHierarchy uniqueName="[Measures].[Compras Bolsa TIE Energía]" caption="Compras Bolsa TIE Energía" measure="1" displayFolder="Energía" count="0"/>
    <cacheHierarchy uniqueName="[Measures].[Ventas Bolsa TIE Energía]" caption="Ventas Bolsa TIE Energía" measure="1" displayFolder="Energía" count="0"/>
    <cacheHierarchy uniqueName="[Measures].[Compras Bolsa Internacional Moneda]" caption="Compras Bolsa Internacional Moneda" measure="1" displayFolder="$" count="0"/>
    <cacheHierarchy uniqueName="[Measures].[Compras Bolsa Nacional Moneda]" caption="Compras Bolsa Nacional Moneda" measure="1" displayFolder="$" count="0"/>
    <cacheHierarchy uniqueName="[Measures].[Compras Bolsa TIE Moneda]" caption="Compras Bolsa TIE Moneda" measure="1" displayFolder="$" count="0"/>
    <cacheHierarchy uniqueName="[Measures].[Ventas Bolsa Internacional Moneda]" caption="Ventas Bolsa Internacional Moneda" measure="1" displayFolder="$" count="0"/>
    <cacheHierarchy uniqueName="[Measures].[Ventas Bolsa Nacional Moneda]" caption="Ventas Bolsa Nacional Moneda" measure="1" displayFolder="$" count="0"/>
    <cacheHierarchy uniqueName="[Measures].[Ventas Bolsa TIE Moneda]" caption="Ventas Bolsa TIE Moneda" measure="1" displayFolder="$" count="0"/>
    <cacheHierarchy uniqueName="[Measures].[Compras en Bolsa Total Moneda]" caption="Compras en Bolsa Total Moneda" measure="1" displayFolder="$" count="0"/>
    <cacheHierarchy uniqueName="[Measures].[Compras en Bolsa Total Energía]" caption="Compras en Bolsa Total Energía" measure="1" displayFolder="Energía" count="0"/>
    <cacheHierarchy uniqueName="[Measures].[Ventas en Bolsa Total Moneda]" caption="Ventas en Bolsa Total Moneda" measure="1" displayFolder="$" count="0"/>
    <cacheHierarchy uniqueName="[Measures].[Ventas en Bolsa Total Energía]" caption="Ventas en Bolsa Total Energía" measure="1" displayFolder="Energía" count="0"/>
    <cacheHierarchy uniqueName="[Measures].[# de Agentes que transan en Bolsa]" caption="# de Agentes que transan en Bolsa" measure="1" displayFolder="#" count="0"/>
    <cacheHierarchy uniqueName="[Measures].[Numero de Contratos]" caption="Numero de Contratos" measure="1" displayFolder="#" count="0"/>
    <cacheHierarchy uniqueName="[Measures].[# Contratos Vigentes]" caption="# Contratos Vigentes" measure="1" displayFolder="#" count="0"/>
    <cacheHierarchy uniqueName="[Measures].[Ventas en Contrato Energía]" caption="Ventas en Contrato Energía" measure="1" displayFolder="Energía" count="0"/>
    <cacheHierarchy uniqueName="[Measures].[Compras en Contrato Energía]" caption="Compras en Contrato Energía" measure="1" displayFolder="Energía" count="0"/>
    <cacheHierarchy uniqueName="[Measures].[Obligaciones que atiende un agente con recursos propios (%)]" caption="Obligaciones que atiende un agente con recursos propios (%)" measure="1" displayFolder="%" count="0"/>
    <cacheHierarchy uniqueName="[Measures].[Costo Unitario Reconciliacion Positiva]" caption="Costo Unitario Reconciliacion Positiva" measure="1" displayFolder="Precio" count="0"/>
    <cacheHierarchy uniqueName="[Measures].[Costo Unitario Reconciliacion Negativa]" caption="Costo Unitario Reconciliacion Negativa" measure="1" displayFolder="Precio" count="0"/>
    <cacheHierarchy uniqueName="[Measures].[Compras en Contrato Moneda]" caption="Compras en Contrato Moneda" measure="1" displayFolder="$" count="0"/>
    <cacheHierarchy uniqueName="[Measures].[Ventas en Contrato Moneda]" caption="Ventas en Contrato Moneda" measure="1" displayFolder="$" count="0"/>
    <cacheHierarchy uniqueName="[Measures].[Energía Transada En Contratos]" caption="Energía Transada En Contratos" measure="1" displayFolder="Energía" count="0"/>
    <cacheHierarchy uniqueName="[Measures].[Precio Promedio Contratos Regulados]" caption="Precio Promedio Contratos Regulados" measure="1" displayFolder="Precio" count="0"/>
    <cacheHierarchy uniqueName="[Measures].[Precio Promedio Contratos No Regulados]" caption="Precio Promedio Contratos No Regulados" measure="1" displayFolder="Precio" count="0"/>
    <cacheHierarchy uniqueName="[Measures].[Valor a Recaudar de Arranque y Parada]" caption="Valor a Recaudar de Arranque y Parada" measure="1" displayFolder="$" count="0"/>
    <cacheHierarchy uniqueName="[Measures].[Valor a Distribuir Arranque y Parada]" caption="Valor a Distribuir Arranque y Parada" measure="1" displayFolder="$" count="0"/>
    <cacheHierarchy uniqueName="[Measures].[Compras Netas Arranque y Parada]" caption="Compras Netas Arranque y Parada" measure="1" displayFolder="$" count="0"/>
    <cacheHierarchy uniqueName="[Measures].[Ventas Netas Arranque y Parada ]" caption="Ventas Netas Arranque y Parada " measure="1" displayFolder="$" count="0"/>
    <cacheHierarchy uniqueName="[Measures].[Reconciliación Positiva Energía]" caption="Reconciliación Positiva Energía" measure="1" displayFolder="Energía" count="0"/>
    <cacheHierarchy uniqueName="[Measures].[Reconciliación Positiva AGC Energía]" caption="Reconciliación Positiva AGC Energía" measure="1" displayFolder="Energía" count="0"/>
    <cacheHierarchy uniqueName="[Measures].[Reconciliacion Positiva sin AGC Energía]" caption="Reconciliacion Positiva sin AGC Energía" measure="1" displayFolder="Energía" count="0"/>
    <cacheHierarchy uniqueName="[Measures].[Reconciliación Negativa Energía]" caption="Reconciliación Negativa Energía" measure="1" displayFolder="Energía" count="0"/>
    <cacheHierarchy uniqueName="[Measures].[Reconciliación Negativa AGC Energía]" caption="Reconciliación Negativa AGC Energía" measure="1" displayFolder="Energía" count="0"/>
    <cacheHierarchy uniqueName="[Measures].[Reconciliacion Negativa sin AGC Energía]" caption="Reconciliacion Negativa sin AGC Energía" measure="1" displayFolder="Energía" count="0"/>
    <cacheHierarchy uniqueName="[Measures].[Reconciliación Negativa AGC Moneda]" caption="Reconciliación Negativa AGC Moneda" measure="1" displayFolder="$" count="0"/>
    <cacheHierarchy uniqueName="[Measures].[Reconciliación Negativa Moneda]" caption="Reconciliación Negativa Moneda" measure="1" displayFolder="$" count="0"/>
    <cacheHierarchy uniqueName="[Measures].[Reconciliacion Negativa sin AGC Moneda]" caption="Reconciliacion Negativa sin AGC Moneda" measure="1" displayFolder="$" count="0"/>
    <cacheHierarchy uniqueName="[Measures].[Reconciliación Positiva AGC Moneda]" caption="Reconciliación Positiva AGC Moneda" measure="1" displayFolder="$" count="0"/>
    <cacheHierarchy uniqueName="[Measures].[Reconciliación Positiva Moneda]" caption="Reconciliación Positiva Moneda" measure="1" displayFolder="$" count="0"/>
    <cacheHierarchy uniqueName="[Measures].[Reconciliación Positiva sin AGC Moneda]" caption="Reconciliación Positiva sin AGC Moneda" measure="1" displayFolder="$" count="0"/>
    <cacheHierarchy uniqueName="[Measures].[Precio de Bolsa Internacional Ponderado]" caption="Precio de Bolsa Internacional Ponderado" measure="1" displayFolder="Precio" count="0"/>
    <cacheHierarchy uniqueName="[Measures].[Precio de Bolsa TIE Ponderado]" caption="Precio de Bolsa TIE Ponderado" measure="1" displayFolder="Precio" count="0"/>
    <cacheHierarchy uniqueName="[Measures].[Precio Liquidacion Exportaciones]" caption="Precio Liquidacion Exportaciones" measure="1" displayFolder="Precio" count="0"/>
    <cacheHierarchy uniqueName="[Measures].[Precio Liquidacion Importaciones]" caption="Precio Liquidacion Importaciones" measure="1" displayFolder="Precio" count="0"/>
    <cacheHierarchy uniqueName="[Measures].[Cargos por Uso STR]" caption="Cargos por Uso STR" measure="1" displayFolder="$" count="0"/>
    <cacheHierarchy uniqueName="[Measures].[Cargos por Uso STN]" caption="Cargos por Uso STN" measure="1" displayFolder="$" count="0"/>
    <cacheHierarchy uniqueName="[Measures].[Servicios SIC Moneda]" caption="Servicios SIC Moneda" measure="1" displayFolder="$" count="0"/>
    <cacheHierarchy uniqueName="[Measures].[Servicios LAC Moneda]" caption="Servicios LAC Moneda" measure="1" displayFolder="$" count="0"/>
    <cacheHierarchy uniqueName="[Measures].[Servicios CND Moneda]" caption="Servicios CND Moneda" measure="1" displayFolder="$" count="0"/>
    <cacheHierarchy uniqueName="[Measures].[Generación Fuera de Mérito]" caption="Generación Fuera de Mérito" measure="1" displayFolder="Energía" count="0"/>
    <cacheHierarchy uniqueName="[Measures].[Exposición de agente en bolsa (%)]" caption="Exposición de agente en bolsa (%)" measure="1" displayFolder="%" count="0"/>
    <cacheHierarchy uniqueName="[Measures].[Responsabilidad Comercial AGC]" caption="Responsabilidad Comercial AGC" measure="1" displayFolder="$" count="0"/>
    <cacheHierarchy uniqueName="[Measures].[FAER Moneda]" caption="FAER Moneda" measure="1" displayFolder="$" count="0"/>
    <cacheHierarchy uniqueName="[Measures].[FAZNI Moneda]" caption="FAZNI Moneda" measure="1" displayFolder="$" count="0"/>
    <cacheHierarchy uniqueName="[Measures].[FAZNI Precio]" caption="FAZNI Precio" measure="1" displayFolder="Precio" count="0"/>
    <cacheHierarchy uniqueName="[Measures].[FAZNI Total]" caption="FAZNI Total" measure="1" displayFolder="$" count="0"/>
    <cacheHierarchy uniqueName="[Measures].[FOES LAC]" caption="FOES LAC" measure="1" displayFolder="$" count="0"/>
    <cacheHierarchy uniqueName="[Measures].[FOES SIC]" caption="FOES SIC" measure="1" displayFolder="$" count="0"/>
    <cacheHierarchy uniqueName="[Measures].[FOES Total]" caption="FOES Total" measure="1" displayFolder="$" count="0"/>
    <cacheHierarchy uniqueName="[Measures].[Precio Bolsa Internacional]" caption="Precio Bolsa Internacional" measure="1" displayFolder="Precio" count="0"/>
    <cacheHierarchy uniqueName="[Measures].[Precio Bolsa Nacional]" caption="Precio Bolsa Nacional" measure="1" displayFolder="Precio" count="0"/>
    <cacheHierarchy uniqueName="[Measures].[Precio Escasez]" caption="Precio Escasez" measure="1" displayFolder="Precio" count="0"/>
    <cacheHierarchy uniqueName="[Measures].[Precio Bolsa TIE]" caption="Precio Bolsa TIE" measure="1" displayFolder="Precio" count="0"/>
    <cacheHierarchy uniqueName="[Measures].[Precio Escasez Activación]" caption="Precio Escasez Activación" measure="1" displayFolder="Precio" count="0"/>
    <cacheHierarchy uniqueName="[Measures].[Precio Marginal Escasez]" caption="Precio Marginal Escasez" measure="1" displayFolder="Precio" count="0"/>
    <cacheHierarchy uniqueName="[Measures].[Precio Escasez Ponderado]" caption="Precio Escasez Ponderado" measure="1" displayFolder="Precio" count="0"/>
    <cacheHierarchy uniqueName="[Measures].[CERE]" caption="CERE" measure="1" displayFolder="Precio" count="0"/>
    <cacheHierarchy uniqueName="[Measures].[CEE]" caption="CEE" measure="1" displayFolder="Precio" count="0"/>
    <cacheHierarchy uniqueName="[Measures].[Costo Marginal Despacho Programado]" caption="Costo Marginal Despacho Programado" measure="1" displayFolder="Precio" count="0"/>
    <cacheHierarchy uniqueName="[Measures].[Delta Incremento Nacional]" caption="Delta Incremento Nacional" measure="1" displayFolder="Precio" count="0"/>
    <cacheHierarchy uniqueName="[Measures].[Delta Incremento Internacional]" caption="Delta Incremento Internacional" measure="1" displayFolder="Precio" count="0"/>
    <cacheHierarchy uniqueName="[Measures].[Volatilidad Precio Bolsa (%)]" caption="Volatilidad Precio Bolsa (%)" measure="1" displayFolder="%" count="0"/>
    <cacheHierarchy uniqueName="[Measures].[Máximo Precio de Oferta Nacional]" caption="Máximo Precio de Oferta Nacional" measure="1" displayFolder="Precio" count="0"/>
    <cacheHierarchy uniqueName="[Measures].[Máximo Precio de Oferta Internacional]" caption="Máximo Precio de Oferta Internacional" measure="1" displayFolder="Precio" count="0"/>
    <cacheHierarchy uniqueName="[Measures].[IPP]" caption="IPP" measure="1" displayFolder="%" count="0"/>
    <cacheHierarchy uniqueName="[Measures].[TRM Diaria]" caption="TRM Diaria" measure="1" displayFolder="$" count="0"/>
    <cacheHierarchy uniqueName="[Measures].[IPC]" caption="IPC" measure="1" displayFolder="%" count="0"/>
    <cacheHierarchy uniqueName="[Measures].[Precio Bolsa Promedio Aritmético TX1]" caption="Precio Bolsa Promedio Aritmético TX1" measure="1" displayFolder="Precio" count="0"/>
    <cacheHierarchy uniqueName="[Measures].[Precio Promedio Contrato]" caption="Precio Promedio Contrato" measure="1" displayFolder="Precio" count="0"/>
    <cacheHierarchy uniqueName="[Measures].[Precio Bolsa Nacional Ponderado]" caption="Precio Bolsa Nacional Ponderado" measure="1" displayFolder="Precio" count="0"/>
    <cacheHierarchy uniqueName="[Measures].[Generación de Seguridad]" caption="Generación de Seguridad" measure="1" displayFolder="Energía" count="0"/>
    <cacheHierarchy uniqueName="[Measures].[Restricciones sin Alivios]" caption="Restricciones sin Alivios" measure="1" displayFolder="$" count="0"/>
    <cacheHierarchy uniqueName="[Measures].[Servicios AGC Moneda]" caption="Servicios AGC Moneda" measure="1" displayFolder="$" count="0"/>
    <cacheHierarchy uniqueName="[Measures].[Desviaciones Moneda]" caption="Desviaciones Moneda" measure="1" displayFolder="$" count="0"/>
    <cacheHierarchy uniqueName="[Measures].[Servicios AGC Energía]" caption="Servicios AGC Energía" measure="1" displayFolder="Energía" count="0"/>
    <cacheHierarchy uniqueName="[Measures].[Desviaciones Energía]" caption="Desviaciones Energía" measure="1" displayFolder="Energía" count="0"/>
    <cacheHierarchy uniqueName="[Measures].[PRONE]" caption="PRONE" measure="1" displayFolder="$" count="0"/>
    <cacheHierarchy uniqueName="[Measures].[Ventas Bolsa Internacional Energía]" caption="Ventas Bolsa Internacional Energía" measure="1" displayFolder="Energía" count="0"/>
    <cacheHierarchy uniqueName="[Measures].[Ventas Bolsa Nacional Energía]" caption="Ventas Bolsa Nacional Energía" measure="1" displayFolder="Energía" count="0"/>
    <cacheHierarchy uniqueName="[Measures].[Obligación de Energía en Firme - OEF]" caption="Obligación de Energía en Firme - OEF" measure="1" displayFolder="Energía" count="0"/>
    <cacheHierarchy uniqueName="[Measures].[Energía en Firme Cargo por Confiabilidad - ENFICC]" caption="Energía en Firme Cargo por Confiabilidad - ENFICC" measure="1" displayFolder="Energía" count="0"/>
    <cacheHierarchy uniqueName="[Measures].[Precio Cargo por Confiabilidad]" caption="Precio Cargo por Confiabilidad" measure="1" displayFolder="Precio" count="0"/>
    <cacheHierarchy uniqueName="[Measures].[Compras Contrato Respaldo]" caption="Compras Contrato Respaldo" measure="1" displayFolder="Energía" count="0"/>
    <cacheHierarchy uniqueName="[Measures].[Valor a Recaudar Cargo Confiabilidad]" caption="Valor a Recaudar Cargo Confiabilidad" measure="1" displayFolder="$" count="0"/>
    <cacheHierarchy uniqueName="[Measures].[Valor a Distribuir Cargo Confiabilidad]" caption="Valor a Distribuir Cargo Confiabilidad" measure="1" displayFolder="$" count="0"/>
    <cacheHierarchy uniqueName="[Measures].[Remuneración Real Individual Diaria - RRID]" caption="Remuneración Real Individual Diaria - RRID" measure="1" displayFolder="$" count="0"/>
    <cacheHierarchy uniqueName="[Measures].[Ventas Contrato Respaldo]" caption="Ventas Contrato Respaldo" measure="1" displayFolder="Energía" count="0"/>
    <cacheHierarchy uniqueName="[Measures].[Disponibilidad Comercial Potencia]" caption="Disponibilidad Comercial Potencia" measure="1" displayFolder="Potencia" count="0"/>
    <cacheHierarchy uniqueName="[Measures].[Precio Promedio Bolsa UNR]" caption="Precio Promedio Bolsa UNR" measure="1" displayFolder="Precio" count="0"/>
    <cacheHierarchy uniqueName="[Measures].[Precio Promedio Bolsa UR]" caption="Precio Promedio Bolsa UR" measure="1" displayFolder="Precio" count="0"/>
    <cacheHierarchy uniqueName="[Measures].[Cargo Monomio T Prima]" caption="Cargo Monomio T Prima" measure="1" displayFolder="Precio" count="0"/>
    <cacheHierarchy uniqueName="[Measures].[Cargo Máximo T Prima]" caption="Cargo Máximo T Prima" measure="1" displayFolder="Precio" count="0"/>
    <cacheHierarchy uniqueName="[Measures].[Cargo Media T Prima]" caption="Cargo Media T Prima" measure="1" displayFolder="Precio" count="0"/>
    <cacheHierarchy uniqueName="[Measures].[Cargo Mínimo T Prima]" caption="Cargo Mínimo T Prima" measure="1" displayFolder="Precio" count="0"/>
    <cacheHierarchy uniqueName="[Measures].[Demanda No Atendida]" caption="Demanda No Atendida" measure="1" displayFolder="Energía" count="0"/>
    <cacheHierarchy uniqueName="[Measures].[Energía Cargo Generación Excedida]" caption="Energía Cargo Generación Excedida" measure="1" displayFolder="Energía" count="0"/>
    <cacheHierarchy uniqueName="[Measures].[Importaciones]" caption="Importaciones" measure="1" displayFolder="Energía" count="0"/>
    <cacheHierarchy uniqueName="[Measures].[Exportaciones]" caption="Exportaciones" measure="1" displayFolder="Energía" count="0"/>
    <cacheHierarchy uniqueName="[Measures].[Importaciones Preliminar]" caption="Importaciones Preliminar" measure="1" displayFolder="Energía" count="0"/>
    <cacheHierarchy uniqueName="[Measures].[Exportaciones Preliminar]" caption="Exportaciones Preliminar" measure="1" displayFolder="Energía" count="0"/>
    <cacheHierarchy uniqueName="[Measures].[Generación_Demanda Preliminar]" caption="Generación_Demanda Preliminar" measure="1" displayFolder="Energía" count="0"/>
    <cacheHierarchy uniqueName="[Measures].[Generación Ultimos 12 Meses]" caption="Generación Ultimos 12 Meses" measure="1" displayFolder="Energía" count="0"/>
    <cacheHierarchy uniqueName="[Measures].[Exportaciones Acumulado Mensual]" caption="Exportaciones Acumulado Mensual" measure="1" displayFolder="Energía" count="0"/>
    <cacheHierarchy uniqueName="[Measures].[Exportaciones Promedio Dia]" caption="Exportaciones Promedio Dia" measure="1" displayFolder="Energía" count="0"/>
    <cacheHierarchy uniqueName="[Measures].[Exportaciones Ultimos 12 Meses]" caption="Exportaciones Ultimos 12 Meses" measure="1" displayFolder="Energía" count="0"/>
    <cacheHierarchy uniqueName="[Measures].[Exportaciones Acumulado Anual]" caption="Exportaciones Acumulado Anual" measure="1" displayFolder="Energía" count="0"/>
    <cacheHierarchy uniqueName="[Measures].[Exportaciones Acumulado en el Periodo]" caption="Exportaciones Acumulado en el Periodo" measure="1" displayFolder="Energía" count="0"/>
    <cacheHierarchy uniqueName="[Measures].[Exportaciones Promedio Días Periodo]" caption="Exportaciones Promedio Días Periodo" measure="1" displayFolder="Energía" count="0"/>
    <cacheHierarchy uniqueName="[Measures].[Importaciones Ultimos 12 Meses]" caption="Importaciones Ultimos 12 Meses" measure="1" displayFolder="Energía" count="0"/>
    <cacheHierarchy uniqueName="[Measures].[Demanda Energia SIN]" caption="Demanda Energia SIN" measure="1" displayFolder="Energía" count="0"/>
    <cacheHierarchy uniqueName="[Measures].[Demanda Energia SIN Preliminar]" caption="Demanda Energia SIN Preliminar" measure="1" displayFolder="Energía" count="0"/>
    <cacheHierarchy uniqueName="[Measures].[Demanda Energía SIN Acumulado Mensual]" caption="Demanda Energía SIN Acumulado Mensual" measure="1" displayFolder="Energía" count="0"/>
    <cacheHierarchy uniqueName="[Measures].[Demanda Energía SIN Promedio Dia]" caption="Demanda Energía SIN Promedio Dia" measure="1" displayFolder="Energía" count="0"/>
    <cacheHierarchy uniqueName="[Measures].[Demanda Energía SIN Ultimos 12 Meses]" caption="Demanda Energía SIN Ultimos 12 Meses" measure="1" displayFolder="Energía" count="0"/>
    <cacheHierarchy uniqueName="[Measures].[Demanda Energía SIN Acumulado Anual]" caption="Demanda Energía SIN Acumulado Anual" measure="1" displayFolder="Energía" count="0"/>
    <cacheHierarchy uniqueName="[Measures].[Demanda Energía SIN Acumulada en el Periodo]" caption="Demanda Energía SIN Acumulada en el Periodo" measure="1" displayFolder="Energía" count="0"/>
    <cacheHierarchy uniqueName="[Measures].[Demanda Energía SIN Promedio Dias Periodo]" caption="Demanda Energía SIN Promedio Dias Periodo" measure="1" displayFolder="Energía" count="0"/>
    <cacheHierarchy uniqueName="[Measures].[Demanda Real]" caption="Demanda Real" measure="1" displayFolder="Energía" count="0"/>
    <cacheHierarchy uniqueName="[Measures].[Demanda Comercial]" caption="Demanda Comercial" measure="1" displayFolder="Energía" count="0"/>
    <cacheHierarchy uniqueName="[Measures].[Demanda Comercial Acumulado Mensual]" caption="Demanda Comercial Acumulado Mensual" measure="1" displayFolder="Energía" count="0"/>
    <cacheHierarchy uniqueName="[Measures].[Demanda Comercial Promedio Dia]" caption="Demanda Comercial Promedio Dia" measure="1" displayFolder="Energía" count="0"/>
    <cacheHierarchy uniqueName="[Measures].[Demanda Comercial Ultimos 12 Meses]" caption="Demanda Comercial Ultimos 12 Meses" measure="1" displayFolder="Energía" count="0"/>
    <cacheHierarchy uniqueName="[Measures].[Demanda Comercial Acumulado Anual]" caption="Demanda Comercial Acumulado Anual" measure="1" displayFolder="Energía" count="0"/>
    <cacheHierarchy uniqueName="[Measures].[Demanda Comercial Acumulada en el Periodo]" caption="Demanda Comercial Acumulada en el Periodo" measure="1" displayFolder="Energía" count="0"/>
    <cacheHierarchy uniqueName="[Measures].[Demanda Comercial Promedio Dias Periodo]" caption="Demanda Comercial Promedio Dias Periodo" measure="1" displayFolder="Energía" count="0"/>
    <cacheHierarchy uniqueName="[Measures].[Demanda No Atendida Ultimos 12 Meses]" caption="Demanda No Atendida Ultimos 12 Meses" measure="1" displayFolder="Energía" count="0"/>
    <cacheHierarchy uniqueName="[Measures].[Perdidas de Energía]" caption="Perdidas de Energía" measure="1" displayFolder="Energía" count="0"/>
    <cacheHierarchy uniqueName="[Measures].[Perdidas Acumulado Mensual]" caption="Perdidas Acumulado Mensual" measure="1" displayFolder="Energía" count="0"/>
    <cacheHierarchy uniqueName="[Measures].[Perdidas Promedio Dia]" caption="Perdidas Promedio Dia" measure="1" displayFolder="Energía" count="0"/>
    <cacheHierarchy uniqueName="[Measures].[Perdidas Ultimos 12 Meses]" caption="Perdidas Ultimos 12 Meses" measure="1" displayFolder="Energía" count="0"/>
    <cacheHierarchy uniqueName="[Measures].[Perdidas Acumulado Anual]" caption="Perdidas Acumulado Anual" measure="1" displayFolder="Energía" count="0"/>
    <cacheHierarchy uniqueName="[Measures].[Perdidas Acumulado en el Periodo]" caption="Perdidas Acumulado en el Periodo" measure="1" displayFolder="Energía" count="0"/>
    <cacheHierarchy uniqueName="[Measures].[Perdidas Promedio Dias Periodo]" caption="Perdidas Promedio Dias Periodo" measure="1" displayFolder="Energía" count="0"/>
    <cacheHierarchy uniqueName="[Measures].[Demanda Comercial Atendida en Bolsa (%)]" caption="Demanda Comercial Atendida en Bolsa (%)" measure="1" displayFolder="%" count="0"/>
    <cacheHierarchy uniqueName="[Measures].[Demanda Comercial Atendida por Contratos (%)]" caption="Demanda Comercial Atendida por Contratos (%)" measure="1" displayFolder="%" count="0"/>
    <cacheHierarchy uniqueName="[Measures].[Demanda de Energia Proyectada UPME Escenario Alto]" caption="Demanda de Energia Proyectada UPME Escenario Alto" measure="1" displayFolder="Energía" count="0"/>
    <cacheHierarchy uniqueName="[Measures].[Demanda de Energia Proyectada UPME Escenario Bajo]" caption="Demanda de Energia Proyectada UPME Escenario Bajo" measure="1" displayFolder="Energía" count="0"/>
    <cacheHierarchy uniqueName="[Measures].[Demanda de Energia Proyectada UPME Escenario Medio]" caption="Demanda de Energia Proyectada UPME Escenario Medio" measure="1" displayFolder="Energía" count="0"/>
    <cacheHierarchy uniqueName="[Measures].[Demanda de Potencia Proyectada UPME Alta]" caption="Demanda de Potencia Proyectada UPME Alta" measure="1" displayFolder="Potencia" count="0"/>
    <cacheHierarchy uniqueName="[Measures].[Demanda de Potencia Proyectada UPME Baja]" caption="Demanda de Potencia Proyectada UPME Baja" measure="1" displayFolder="Potencia" count="0"/>
    <cacheHierarchy uniqueName="[Measures].[Demanda de Potencia Proyectada UPME Media]" caption="Demanda de Potencia Proyectada UPME Media" measure="1" displayFolder="Potencia" count="0"/>
    <cacheHierarchy uniqueName="[Measures].[Demanda Máxima de Potencia]" caption="Demanda Máxima de Potencia" measure="1" displayFolder="Potencia" count="0"/>
    <cacheHierarchy uniqueName="[Measures].[Precio de Oferta Pais Importador]" caption="Precio de Oferta Pais Importador" measure="1" displayFolder="Precio" count="0"/>
    <cacheHierarchy uniqueName="[Measures].[Precio de Oferta de Colombia Exportador]" caption="Precio de Oferta de Colombia Exportador" measure="1" displayFolder="Precio" count="0"/>
    <cacheHierarchy uniqueName="[Measures].[Renta Congestión Colombia]" caption="Renta Congestión Colombia" measure="1" displayFolder="$" count="0"/>
    <cacheHierarchy uniqueName="[Measures].[Importaciones Energía]" caption="Importaciones Energía" measure="1" displayFolder="Energía" count="0"/>
    <cacheHierarchy uniqueName="[Measures].[Exportaciones Energía]" caption="Exportaciones Energía" measure="1" displayFolder="Energía" count="0"/>
    <cacheHierarchy uniqueName="[Measures].[Importaciones Moneda]" caption="Importaciones Moneda" measure="1" displayFolder="$" count="0"/>
    <cacheHierarchy uniqueName="[Measures].[Exportaciones Moneda]" caption="Exportaciones Moneda" measure="1" displayFolder="$" count="0"/>
    <cacheHierarchy uniqueName="[Measures].[Importaciones Energía Preliminar]" caption="Importaciones Energía Preliminar" measure="1" displayFolder="Energía" count="0"/>
    <cacheHierarchy uniqueName="[Measures].[Exportaciones Energía Preliminar]" caption="Exportaciones Energía Preliminar" measure="1" displayFolder="Energía" count="0"/>
    <cacheHierarchy uniqueName="[Measures].[Rentas de Congestion para Cubrir Restricciones]" caption="Rentas de Congestion para Cubrir Restricciones" measure="1" displayFolder="$" count="0"/>
    <cacheHierarchy uniqueName="[Measures].[Renta de Congestion Destinacion FOES]" caption="Renta de Congestion Destinacion FOES" measure="1" displayFolder="$" count="0"/>
    <cacheHierarchy uniqueName="[Measures].[Rentas de Congestión Ecuador]" caption="Rentas de Congestión Ecuador" measure="1" displayFolder="$" count="0"/>
    <cacheHierarchy uniqueName="[Measures].[Generación]" caption="Generación" measure="1" displayFolder="Energía" count="0" oneField="1">
      <fieldsUsage count="1">
        <fieldUsage x="13"/>
      </fieldsUsage>
    </cacheHierarchy>
    <cacheHierarchy uniqueName="[Measures].[Compras Excedentes AGPE]" caption="Compras Excedentes AGPE" measure="1" displayFolder="Energía" count="0"/>
    <cacheHierarchy uniqueName="[Measures].[Desviación generación variable despacho]" caption="Desviación generación variable despacho" measure="1" displayFolder="Energía" count="0"/>
    <cacheHierarchy uniqueName="[Measures].[Capacidad Efectiva Neta]" caption="Capacidad Efectiva Neta" measure="1" displayFolder="Potencia" count="0"/>
    <cacheHierarchy uniqueName="[Measures].[Desviación generación variable redespacho]" caption="Desviación generación variable redespacho" measure="1" displayFolder="Energía" count="0"/>
    <cacheHierarchy uniqueName="[Measures].[Generación Programada Redespacho]" caption="Generación Programada Redespacho" measure="1" displayFolder="Energía" count="0"/>
    <cacheHierarchy uniqueName="[Measures].[Capacidad Efectiva Neta Promedio]" caption="Capacidad Efectiva Neta Promedio" measure="1" displayFolder="Potencia" count="0"/>
    <cacheHierarchy uniqueName="[Measures].[Disponibilidad Comercial]" caption="Disponibilidad Comercial" measure="1" displayFolder="Potencia" count="0"/>
    <cacheHierarchy uniqueName="[Measures].[Disponibilidad Declarada]" caption="Disponibilidad Declarada" measure="1" displayFolder="Potencia" count="0"/>
    <cacheHierarchy uniqueName="[Measures].[Disponibilidad Por Unidad AGC ]" caption="Disponibilidad Por Unidad AGC " measure="1" displayFolder="Potencia" count="0"/>
    <cacheHierarchy uniqueName="[Measures].[Disponibilidad Real]" caption="Disponibilidad Real" measure="1" displayFolder="Potencia" count="0"/>
    <cacheHierarchy uniqueName="[Measures].[Disponibilidad Comercial Promedio]" caption="Disponibilidad Comercial Promedio" measure="1" displayFolder="Potencia" count="0"/>
    <cacheHierarchy uniqueName="[Measures].[Disponibilidad Declarada Promedio]" caption="Disponibilidad Declarada Promedio" measure="1" displayFolder="Potencia" count="0"/>
    <cacheHierarchy uniqueName="[Measures].[Disponibilidad Real Promedio]" caption="Disponibilidad Real Promedio" measure="1" displayFolder="Potencia" count="0"/>
    <cacheHierarchy uniqueName="[Measures].[Disponibilidad Por Unidad AGC  Promedio]" caption="Disponibilidad Por Unidad AGC  Promedio" measure="1" displayFolder="Potencia" count="0"/>
    <cacheHierarchy uniqueName="[Measures].[Generación Ideal]" caption="Generación Ideal" measure="1" displayFolder="Energía" count="0"/>
    <cacheHierarchy uniqueName="[Measures].[Generación Programada]" caption="Generación Programada" measure="1" displayFolder="Energía" count="0"/>
    <cacheHierarchy uniqueName="[Measures].[AGC Programado]" caption="AGC Programado" measure="1" displayFolder="Energía" count="0"/>
    <cacheHierarchy uniqueName="[Measures].[Generación Real Acumulado Mensual]" caption="Generación Real Acumulado Mensual" measure="1" displayFolder="Energía" count="0"/>
    <cacheHierarchy uniqueName="[Measures].[Generación Úlltimos 12 Meses]" caption="Generación Úlltimos 12 Meses" measure="1" displayFolder="Energía" count="0"/>
    <cacheHierarchy uniqueName="[Measures].[Generación Acumulado Anual]" caption="Generación Acumulado Anual" measure="1" displayFolder="Energía" count="0"/>
    <cacheHierarchy uniqueName="[Measures].[Generación Ideal Acumulado Mensual]" caption="Generación Ideal Acumulado Mensual" measure="1" displayFolder="Energía" count="0"/>
    <cacheHierarchy uniqueName="[Measures].[Consumo Combustible MBTU]" caption="Consumo Combustible MBTU" measure="1" displayFolder="Energía" count="0"/>
    <cacheHierarchy uniqueName="[Measures].[Consumo Combustible Aproximado para el Factor de Emisión]" caption="Consumo Combustible Aproximado para el Factor de Emisión" measure="1" displayFolder="Energía" count="0"/>
    <cacheHierarchy uniqueName="[Measures].[Emisiones de CO2]" caption="Emisiones de CO2" measure="1" displayFolder="Emisiones" count="0"/>
    <cacheHierarchy uniqueName="[Measures].[Emisiones de CH4]" caption="Emisiones de CH4" measure="1" displayFolder="Emisiones" count="0"/>
    <cacheHierarchy uniqueName="[Measures].[Emisiones de N2O]" caption="Emisiones de N2O" measure="1" displayFolder="Emisiones" count="0"/>
    <cacheHierarchy uniqueName="[Measures].[Emisiones de CO2 Eq]" caption="Emisiones de CO2 Eq" measure="1" displayFolder="Emisiones" count="0"/>
    <cacheHierarchy uniqueName="[Measures].[Emisiones de CO2/kWh]" caption="Emisiones de CO2/kWh" measure="1" displayFolder="Emisiones" count="0"/>
    <cacheHierarchy uniqueName="[Measures].[Emisiones de CO2 Eq/kWh]" caption="Emisiones de CO2 Eq/kWh" measure="1" displayFolder="Emisiones" count="0"/>
    <cacheHierarchy uniqueName="[Measures].[Disponibilidad Real (%)]" caption="Disponibilidad Real (%)" measure="1" displayFolder="%" count="0"/>
    <cacheHierarchy uniqueName="[Measures].[Disponibilidad Ofertada Participación (%)]" caption="Disponibilidad Ofertada Participación (%)" measure="1" displayFolder="%" count="0"/>
    <cacheHierarchy uniqueName="[Measures].[AGC Programado Participación (%)]" caption="AGC Programado Participación (%)" measure="1" displayFolder="%" count="0"/>
    <cacheHierarchy uniqueName="[Measures].[Factor de Utilización (%)]" caption="Factor de Utilización (%)" measure="1" displayFolder="%" count="0"/>
    <cacheHierarchy uniqueName="[Measures].[# Recursos En Merito]" caption="# Recursos En Merito" measure="1" displayFolder="#" count="0"/>
    <cacheHierarchy uniqueName="[Measures].[Indicador Recurso en Mérito]" caption="Indicador Recurso en Mérito" measure="1" displayFolder="#" count="0"/>
    <cacheHierarchy uniqueName="[Measures].[# Recursos Fuera de Mérito que generaron]" caption="# Recursos Fuera de Mérito que generaron" measure="1" displayFolder="#" count="0"/>
    <cacheHierarchy uniqueName="[Measures].[Veces en Mérito (%)]" caption="Veces en Mérito (%)" measure="1" displayFolder="%" count="0"/>
    <cacheHierarchy uniqueName="[Measures].[Costo Suministro Csc]" caption="Costo Suministro Csc" measure="1" displayFolder="Precio" count="0"/>
    <cacheHierarchy uniqueName="[Measures].[Costo Transporte CTC]" caption="Costo Transporte CTC" measure="1" displayFolder="Precio" count="0"/>
    <cacheHierarchy uniqueName="[Measures].[Costo Operacion y Mantenimiento]" caption="Costo Operacion y Mantenimiento" measure="1" displayFolder="Precio" count="0"/>
    <cacheHierarchy uniqueName="[Measures].[Otros Costos Variables]" caption="Otros Costos Variables" measure="1" displayFolder="Precio" count="0"/>
    <cacheHierarchy uniqueName="[Measures].[Precio de arranque y parada ofertado]" caption="Precio de arranque y parada ofertado" measure="1" displayFolder="$" count="0"/>
    <cacheHierarchy uniqueName="[Measures].[Precio de Oferta de Despacho]" caption="Precio de Oferta de Despacho" measure="1" displayFolder="Precio" count="0"/>
    <cacheHierarchy uniqueName="[Measures].[Precio de Oferta Declarado]" caption="Precio de Oferta Declarado" measure="1" displayFolder="Precio" count="0"/>
    <cacheHierarchy uniqueName="[Measures].[Indicador Recurso Margina]" caption="Indicador Recurso Margina" measure="1" displayFolder="#" count="0"/>
    <cacheHierarchy uniqueName="[Measures].[Número de veces que el recurso margina]" caption="Número de veces que el recurso margina" measure="1" displayFolder="#" count="0"/>
    <cacheHierarchy uniqueName="[Measures].[Número de recursos que marginan]" caption="Número de recursos que marginan" measure="1" displayFolder="#" count="0"/>
    <cacheHierarchy uniqueName="[Measures].[Veces que el recurso margina (%)]" caption="Veces que el recurso margina (%)" measure="1" displayFolder="%" count="0"/>
    <cacheHierarchy uniqueName="[Measures].[DemandaMáximaDePotencia]" caption="DemandaMáximaDePotencia" measure="1" displayFolder="" measureGroup="Metricas Potencia" count="0" hidden="1"/>
    <cacheHierarchy uniqueName="[Measures].[DemandaDeEnergiaProyectadaUPMEEscenarioAlto]" caption="DemandaDeEnergiaProyectadaUPMEEscenarioAlto" measure="1" displayFolder="" measureGroup="Demanda UPME Energia" count="0" hidden="1"/>
    <cacheHierarchy uniqueName="[Measures].[DemandaDeEnergiaProyectadaUPMEEscenarioMedio]" caption="DemandaDeEnergiaProyectadaUPMEEscenarioMedio" measure="1" displayFolder="" measureGroup="Demanda UPME Energia" count="0" hidden="1"/>
    <cacheHierarchy uniqueName="[Measures].[DemandaDeEnergiaProyectadaUPMEEscenarioBajo]" caption="DemandaDeEnergiaProyectadaUPMEEscenarioBajo" measure="1" displayFolder="" measureGroup="Demanda UPME Energia" count="0" hidden="1"/>
    <cacheHierarchy uniqueName="[Measures].[Limite Confianza Superior Energia]" caption="Limite Confianza Superior Energia" measure="1" displayFolder="" measureGroup="Demanda UPME Energia" count="0" hidden="1"/>
    <cacheHierarchy uniqueName="[Measures].[Limite Confianza Inferior Energia]" caption="Limite Confianza Inferior Energia" measure="1" displayFolder="" measureGroup="Demanda UPME Energia" count="0" hidden="1"/>
    <cacheHierarchy uniqueName="[Measures].[DemandaDePotenciaProyectadaUPMEAlta]" caption="DemandaDePotenciaProyectadaUPMEAlta" measure="1" displayFolder="" measureGroup="Demanda UPME Potencia" count="0" hidden="1"/>
    <cacheHierarchy uniqueName="[Measures].[DemandaDePotenciaProyectadaUPMEMedia]" caption="DemandaDePotenciaProyectadaUPMEMedia" measure="1" displayFolder="" measureGroup="Demanda UPME Potencia" count="0" hidden="1"/>
    <cacheHierarchy uniqueName="[Measures].[DemandaDePotenciaProyectadaUPMEBaja]" caption="DemandaDePotenciaProyectadaUPMEBaja" measure="1" displayFolder="" measureGroup="Demanda UPME Potencia" count="0" hidden="1"/>
    <cacheHierarchy uniqueName="[Measures].[Limite Confianza Superior Potencia]" caption="Limite Confianza Superior Potencia" measure="1" displayFolder="" measureGroup="Demanda UPME Potencia" count="0" hidden="1"/>
    <cacheHierarchy uniqueName="[Measures].[Limite Confianza Inferior Potencia]" caption="Limite Confianza Inferior Potencia" measure="1" displayFolder="" measureGroup="Demanda UPME Potencia" count="0" hidden="1"/>
    <cacheHierarchy uniqueName="[Measures].[ImportacionEnergia]" caption="ImportacionEnergia" measure="1" displayFolder="" measureGroup="Intercambios Internacionales" count="0" hidden="1"/>
    <cacheHierarchy uniqueName="[Measures].[ExportacionEnergia]" caption="ExportacionEnergia" measure="1" displayFolder="" measureGroup="Intercambios Internacionales" count="0" hidden="1"/>
    <cacheHierarchy uniqueName="[Measures].[GeneracionSuma 1]" caption="GeneracionSuma 1" measure="1" displayFolder="" measureGroup="Generacion" count="0" hidden="1"/>
    <cacheHierarchy uniqueName="[Measures].[GenPreliminar]" caption="GenPreliminar" measure="1" displayFolder="" measureGroup="Generacion Preliminar" count="0" hidden="1"/>
    <cacheHierarchy uniqueName="[Measures].[SumaExportacionesPreliminar]" caption="SumaExportacionesPreliminar" measure="1" displayFolder="" measureGroup="Preliminar Intercambios Energía" count="0" hidden="1"/>
    <cacheHierarchy uniqueName="[Measures].[SumaImportacionesPreliminar]" caption="SumaImportacionesPreliminar" measure="1" displayFolder="" measureGroup="Preliminar Intercambios Energía" count="0" hidden="1"/>
    <cacheHierarchy uniqueName="[Measures].[Suma Exportaciones Magnitud]" caption="Suma Exportaciones Magnitud" measure="1" displayFolder="" measureGroup="Energía 1" count="0" hidden="1"/>
    <cacheHierarchy uniqueName="[Measures].[Suma Importaciones Magnitud]" caption="Suma Importaciones Magnitud" measure="1" displayFolder="" measureGroup="Energía 1" count="0" hidden="1"/>
    <cacheHierarchy uniqueName="[Measures].[Suma Precio de Oferta de Colombia Exportador]" caption="Suma Precio de Oferta de Colombia Exportador" measure="1" displayFolder="" measureGroup="Precio" count="0" hidden="1"/>
    <cacheHierarchy uniqueName="[Measures].[Suma Precio de Oferta Pais Importador]" caption="Suma Precio de Oferta Pais Importador" measure="1" displayFolder="" measureGroup="Precio" count="0" hidden="1"/>
    <cacheHierarchy uniqueName="[Measures].[Suma Precio Liquidacion Exportaciones]" caption="Suma Precio Liquidacion Exportaciones" measure="1" displayFolder="" measureGroup="Precio" count="0" hidden="1"/>
    <cacheHierarchy uniqueName="[Measures].[Suma Precio Liquidacion Importaciones]" caption="Suma Precio Liquidacion Importaciones" measure="1" displayFolder="" measureGroup="Precio" count="0" hidden="1"/>
    <cacheHierarchy uniqueName="[Measures].[SumaExportacionesPreliminar 1]" caption="SumaExportacionesPreliminar 1" measure="1" displayFolder="" measureGroup="Energía Preliminar" count="0" hidden="1"/>
    <cacheHierarchy uniqueName="[Measures].[SumaImportacionesPreliminar 1]" caption="SumaImportacionesPreliminar 1" measure="1" displayFolder="" measureGroup="Energía Preliminar" count="0" hidden="1"/>
    <cacheHierarchy uniqueName="[Measures].[ConsumoCombustibleMBTU]" caption="ConsumoCombustibleMBTU" measure="1" displayFolder="" measureGroup="Metricas MBTU" count="0" hidden="1"/>
    <cacheHierarchy uniqueName="[Measures].[ConsumoMBTUAprox]" caption="ConsumoMBTUAprox" measure="1" displayFolder="" measureGroup="Metricas MBTU Aprox" count="0" hidden="1"/>
    <cacheHierarchy uniqueName="[Measures].[EmisionesCO2]" caption="EmisionesCO2" measure="1" displayFolder="" measureGroup="Metricas Emisiones" count="0" hidden="1"/>
    <cacheHierarchy uniqueName="[Measures].[EmisionesCH4]" caption="EmisionesCH4" measure="1" displayFolder="" measureGroup="Metricas Emisiones" count="0" hidden="1"/>
    <cacheHierarchy uniqueName="[Measures].[EmisionesN2O]" caption="EmisionesN2O" measure="1" displayFolder="" measureGroup="Metricas Emisiones" count="0" hidden="1"/>
    <cacheHierarchy uniqueName="[Measures].[EmisionesCO2Eq]" caption="EmisionesCO2Eq" measure="1" displayFolder="" measureGroup="Metricas Emisiones" count="0" hidden="1"/>
    <cacheHierarchy uniqueName="[Measures].[GeneracionSuma]" caption="GeneracionSuma" measure="1" displayFolder="" measureGroup="Metricas Energia 1" count="0" hidden="1"/>
    <cacheHierarchy uniqueName="[Measures].[GeneracionIdeal]" caption="GeneracionIdeal" measure="1" displayFolder="" measureGroup="Metricas Energia 1" count="0" hidden="1"/>
    <cacheHierarchy uniqueName="[Measures].[GeneracionLast]" caption="GeneracionLast" measure="1" displayFolder="" measureGroup="Metricas Energia 1" count="0" hidden="1"/>
    <cacheHierarchy uniqueName="[Measures].[GeneracionFueraMerito]" caption="GeneracionFueraMerito" measure="1" displayFolder="" measureGroup="Metricas Energia 1" count="0" hidden="1"/>
    <cacheHierarchy uniqueName="[Measures].[IndicadorRecursoFueraMeritoSum]" caption="IndicadorRecursoFueraMeritoSum" measure="1" displayFolder="" measureGroup="Metricas Energia 1" count="0" hidden="1"/>
    <cacheHierarchy uniqueName="[Measures].[Disponibilidad Comercial Suma]" caption="Disponibilidad Comercial Suma" measure="1" displayFolder="" measureGroup="Metricas Potencia 1" count="0" hidden="1"/>
    <cacheHierarchy uniqueName="[Measures].[Conteo Disponibilidad Comercial]" caption="Conteo Disponibilidad Comercial" measure="1" displayFolder="" measureGroup="Metricas Potencia 1" count="0" hidden="1"/>
    <cacheHierarchy uniqueName="[Measures].[Disponibilidad Comercial AvgChld]" caption="Disponibilidad Comercial AvgChld" measure="1" displayFolder="" measureGroup="Metricas Potencia 1" count="0" hidden="1"/>
    <cacheHierarchy uniqueName="[Measures].[GeneracionProgramada]" caption="GeneracionProgramada" measure="1" displayFolder="" measureGroup="Metricas Energia Operativa" count="0" hidden="1"/>
    <cacheHierarchy uniqueName="[Measures].[AGCProgramado]" caption="AGCProgramado" measure="1" displayFolder="" measureGroup="Metricas Energia Operativa" count="0" hidden="1"/>
    <cacheHierarchy uniqueName="[Measures].[Precio de Oferta de Despacho Suma]" caption="Precio de Oferta de Despacho Suma" measure="1" displayFolder="" measureGroup="Metricas Tarifa" count="0" hidden="1"/>
    <cacheHierarchy uniqueName="[Measures].[Precio de Oferta Declarado Suma]" caption="Precio de Oferta Declarado Suma" measure="1" displayFolder="" measureGroup="Metricas Tarifa" count="0" hidden="1"/>
    <cacheHierarchy uniqueName="[Measures].[Conteo Precio de Oferta de Despacho]" caption="Conteo Precio de Oferta de Despacho" measure="1" displayFolder="" measureGroup="Metricas Tarifa" count="0" hidden="1"/>
    <cacheHierarchy uniqueName="[Measures].[Conteo Precio de Oferta Declarado]" caption="Conteo Precio de Oferta Declarado" measure="1" displayFolder="" measureGroup="Metricas Tarifa" count="0" hidden="1"/>
    <cacheHierarchy uniqueName="[Measures].[CapacidadEfectivaNeta]" caption="CapacidadEfectivaNeta" measure="1" displayFolder="" measureGroup="Metricas Potencia Operativo" count="0" hidden="1"/>
    <cacheHierarchy uniqueName="[Measures].[CapacidadEfectivaConteo]" caption="CapacidadEfectivaConteo" measure="1" displayFolder="" measureGroup="Metricas Potencia Operativo" count="0" hidden="1"/>
    <cacheHierarchy uniqueName="[Measures].[CapacidadEfectivaSuma]" caption="CapacidadEfectivaSuma" measure="1" displayFolder="" measureGroup="Metricas Potencia Operativo" count="0" hidden="1"/>
    <cacheHierarchy uniqueName="[Measures].[CapacidadEfectivaPromedio]" caption="CapacidadEfectivaPromedio" measure="1" displayFolder="" measureGroup="Metricas Potencia Operativo" count="0" hidden="1"/>
    <cacheHierarchy uniqueName="[Measures].[DisponibilidadDeclarada]" caption="DisponibilidadDeclarada" measure="1" displayFolder="" measureGroup="Metricas Potencia Unidad Gen" count="0" hidden="1"/>
    <cacheHierarchy uniqueName="[Measures].[DisponibilidadOfertadaAGC]" caption="DisponibilidadOfertadaAGC" measure="1" displayFolder="" measureGroup="Metricas Potencia Unidad Gen" count="0" hidden="1"/>
    <cacheHierarchy uniqueName="[Measures].[DisponibilidadReal]" caption="DisponibilidadReal" measure="1" displayFolder="" measureGroup="Metricas Potencia Unidad Gen" count="0" hidden="1"/>
    <cacheHierarchy uniqueName="[Measures].[DisponibilidadDeclaradaSuma]" caption="DisponibilidadDeclaradaSuma" measure="1" displayFolder="" measureGroup="Metricas Potencia Unidad Gen" count="0" hidden="1"/>
    <cacheHierarchy uniqueName="[Measures].[DisponibilidadOfertadaAGCSuma]" caption="DisponibilidadOfertadaAGCSuma" measure="1" displayFolder="" measureGroup="Metricas Potencia Unidad Gen" count="0" hidden="1"/>
    <cacheHierarchy uniqueName="[Measures].[DisponibilidadRealSuma]" caption="DisponibilidadRealSuma" measure="1" displayFolder="" measureGroup="Metricas Potencia Unidad Gen" count="0" hidden="1"/>
    <cacheHierarchy uniqueName="[Measures].[GeneracionSeguridad]" caption="GeneracionSeguridad" measure="1" displayFolder="" measureGroup="Metricas Generacion Seguridad" count="0" hidden="1"/>
    <cacheHierarchy uniqueName="[Measures].[ConteoDistintosIndicadorRecursoMargina]" caption="ConteoDistintosIndicadorRecursoMargina" measure="1" displayFolder="" measureGroup="Metricas Indicador Recurso Margina" count="0" hidden="1"/>
    <cacheHierarchy uniqueName="[Measures].[SumaIndicadorRecursoMargina]" caption="SumaIndicadorRecursoMargina" measure="1" displayFolder="" measureGroup="Metricas Veces Recurso Margina" count="0" hidden="1"/>
    <cacheHierarchy uniqueName="[Measures].[IndicadorRecursoMeritoCountDist]" caption="IndicadorRecursoMeritoCountDist" measure="1" displayFolder="" measureGroup="Metricas Indicador Recurso Merito" count="0" hidden="1"/>
    <cacheHierarchy uniqueName="[Measures].[IndicadorRecursoFueraMeritoDistCount]" caption="IndicadorRecursoFueraMeritoDistCount" measure="1" displayFolder="" measureGroup="Metricas Indicador Recurso Fuera Merito" count="0" hidden="1"/>
    <cacheHierarchy uniqueName="[Measures].[SumaGeneracionPreliminar]" caption="SumaGeneracionPreliminar" measure="1" displayFolder="" measureGroup="Metricas Generacion Preliminar" count="0" hidden="1"/>
    <cacheHierarchy uniqueName="[Measures].[Usuario Agente Activo 1]" caption="Usuario Agente Activo 1" measure="1" displayFolder="" measureGroup="Control Usuario Agente 1" count="0" hidden="1"/>
    <cacheHierarchy uniqueName="[Measures].[Suma Precio Oferta Ideal]" caption="Suma Precio Oferta Ideal" measure="1" displayFolder="" measureGroup="Metricas de Conteo y Porcentaje" count="0" hidden="1"/>
    <cacheHierarchy uniqueName="[Measures].[Conteo Precio Oferta Ideal]" caption="Conteo Precio Oferta Ideal" measure="1" displayFolder="" measureGroup="Metricas de Conteo y Porcentaje" count="0" hidden="1"/>
    <cacheHierarchy uniqueName="[Measures].[ReconciliacionPositivaEnergia]" caption="ReconciliacionPositivaEnergia" measure="1" displayFolder="" measureGroup="Reconciliacion Energia" count="0" hidden="1"/>
    <cacheHierarchy uniqueName="[Measures].[ReconciliacionNegativaEnergia]" caption="ReconciliacionNegativaEnergia" measure="1" displayFolder="" measureGroup="Reconciliacion Energia" count="0" hidden="1"/>
    <cacheHierarchy uniqueName="[Measures].[ReconciliacionPositivaAGCEnergia]" caption="ReconciliacionPositivaAGCEnergia" measure="1" displayFolder="" measureGroup="Reconciliacion Energia" count="0" hidden="1"/>
    <cacheHierarchy uniqueName="[Measures].[ReconciliacionNegativaAGCEnergia]" caption="ReconciliacionNegativaAGCEnergia" measure="1" displayFolder="" measureGroup="Reconciliacion Energia" count="0" hidden="1"/>
    <cacheHierarchy uniqueName="[Measures].[ReconciliacionPositivaMoneda]" caption="ReconciliacionPositivaMoneda" measure="1" displayFolder="" measureGroup="Reconciliacion Moneda" count="0" hidden="1"/>
    <cacheHierarchy uniqueName="[Measures].[ReconciliacionNegativaMoneda]" caption="ReconciliacionNegativaMoneda" measure="1" displayFolder="" measureGroup="Reconciliacion Moneda" count="0" hidden="1"/>
    <cacheHierarchy uniqueName="[Measures].[ReconciliacionPositivaAGCMoneda]" caption="ReconciliacionPositivaAGCMoneda" measure="1" displayFolder="" measureGroup="Reconciliacion Moneda" count="0" hidden="1"/>
    <cacheHierarchy uniqueName="[Measures].[ReconciliacionNegativaAGCMoneda]" caption="ReconciliacionNegativaAGCMoneda" measure="1" displayFolder="" measureGroup="Reconciliacion Moneda" count="0" hidden="1"/>
    <cacheHierarchy uniqueName="[Measures].[RestriccionesenlaRed]" caption="RestriccionesenlaRed" measure="1" displayFolder="" measureGroup="Restricciones en la Red" count="0" hidden="1"/>
    <cacheHierarchy uniqueName="[Measures].[GeneraciondeSeguridad]" caption="GeneraciondeSeguridad" measure="1" displayFolder="" measureGroup="Generacion de Seguridad" count="0" hidden="1"/>
    <cacheHierarchy uniqueName="[Measures].[SIC Moneda]" caption="SIC Moneda" measure="1" displayFolder="" measureGroup="Cargos por Uso y Servicios Moneda" count="0" hidden="1"/>
    <cacheHierarchy uniqueName="[Measures].[LAC Moneda]" caption="LAC Moneda" measure="1" displayFolder="" measureGroup="Cargos por Uso y Servicios Moneda" count="0" hidden="1"/>
    <cacheHierarchy uniqueName="[Measures].[CND Moneda]" caption="CND Moneda" measure="1" displayFolder="" measureGroup="Cargos por Uso y Servicios Moneda" count="0" hidden="1"/>
    <cacheHierarchy uniqueName="[Measures].[Cargos Uso STN]" caption="Cargos Uso STN" measure="1" displayFolder="" measureGroup="Cargos por Uso y Servicios Moneda" count="0" hidden="1"/>
    <cacheHierarchy uniqueName="[Measures].[Cargos Uso STR]" caption="Cargos Uso STR" measure="1" displayFolder="" measureGroup="Cargos por Uso y Servicios Moneda" count="0" hidden="1"/>
    <cacheHierarchy uniqueName="[Measures].[ResponsabilidadComercialAGC]" caption="ResponsabilidadComercialAGC" measure="1" displayFolder="" measureGroup="Cargos por Uso y Servicios Moneda" count="0" hidden="1"/>
    <cacheHierarchy uniqueName="[Measures].[FazniTransacciones]" caption="FazniTransacciones" measure="1" displayFolder="" measureGroup="Fazni" count="0" hidden="1"/>
    <cacheHierarchy uniqueName="[Measures].[ProneTransacciones]" caption="ProneTransacciones" measure="1" displayFolder="" measureGroup="Prone" count="0" hidden="1"/>
    <cacheHierarchy uniqueName="[Measures].[FaerTransacciones]" caption="FaerTransacciones" measure="1" displayFolder="" measureGroup="Faer" count="0" hidden="1"/>
    <cacheHierarchy uniqueName="[Measures].[ServiciosAGCMoneda]" caption="ServiciosAGCMoneda" measure="1" displayFolder="" measureGroup="Servicios AGC y Desviaciones Moneda" count="0" hidden="1"/>
    <cacheHierarchy uniqueName="[Measures].[DesviacionesMoneda]" caption="DesviacionesMoneda" measure="1" displayFolder="" measureGroup="Servicios AGC y Desviaciones Moneda" count="0" hidden="1"/>
    <cacheHierarchy uniqueName="[Measures].[ServiciosAGCEnergia]" caption="ServiciosAGCEnergia" measure="1" displayFolder="" measureGroup="Servicios AGC y Desviaciones Energia" count="0" hidden="1"/>
    <cacheHierarchy uniqueName="[Measures].[DesviacionesEnergia]" caption="DesviacionesEnergia" measure="1" displayFolder="" measureGroup="Servicios AGC y Desviaciones Energia" count="0" hidden="1"/>
    <cacheHierarchy uniqueName="[Measures].[GeneracionFueraMerito 1]" caption="GeneracionFueraMerito 1" measure="1" displayFolder="" measureGroup="MetricasGeneracion" count="0" hidden="1"/>
    <cacheHierarchy uniqueName="[Measures].[GeneracionSuma 2]" caption="GeneracionSuma 2" measure="1" displayFolder="" measureGroup="MetricasGeneracion" count="0" hidden="1"/>
    <cacheHierarchy uniqueName="[Measures].[SumCostoMarginalDespachoProg]" caption="SumCostoMarginalDespachoProg" measure="1" displayFolder="" measureGroup="Métricas Tarifa Operativa" count="0" hidden="1"/>
    <cacheHierarchy uniqueName="[Measures].[ConteoRegistros]" caption="ConteoRegistros" measure="1" displayFolder="" measureGroup="Métricas Tarifa Operativa" count="0" hidden="1"/>
    <cacheHierarchy uniqueName="[Measures].[SumTRM]" caption="SumTRM" measure="1" displayFolder="" measureGroup="Métricas Tasas" count="0" hidden="1"/>
    <cacheHierarchy uniqueName="[Measures].[SumIPP]" caption="SumIPP" measure="1" displayFolder="" measureGroup="Métricas Tasas" count="0" hidden="1"/>
    <cacheHierarchy uniqueName="[Measures].[ConteoRegTRM]" caption="ConteoRegTRM" measure="1" displayFolder="" measureGroup="Métricas Tasas" count="0" hidden="1"/>
    <cacheHierarchy uniqueName="[Measures].[ConteoRegIPP]" caption="ConteoRegIPP" measure="1" displayFolder="" measureGroup="Métricas Tasas" count="0" hidden="1"/>
    <cacheHierarchy uniqueName="[Measures].[ConteoIPC]" caption="ConteoIPC" measure="1" displayFolder="" measureGroup="Métricas Tasas" count="0" hidden="1"/>
    <cacheHierarchy uniqueName="[Measures].[SumaIPC]" caption="SumaIPC" measure="1" displayFolder="" measureGroup="Métricas Tasas" count="0" hidden="1"/>
    <cacheHierarchy uniqueName="[Measures].[SumaPrecioBolsaTX1]" caption="SumaPrecioBolsaTX1" measure="1" displayFolder="" measureGroup="Métricas Tarifa TX1" count="0" hidden="1"/>
    <cacheHierarchy uniqueName="[Measures].[ConteoPrecioBolsaTX1]" caption="ConteoPrecioBolsaTX1" measure="1" displayFolder="" measureGroup="Métricas Tarifa TX1" count="0" hidden="1"/>
    <cacheHierarchy uniqueName="[Measures].[ConteoRegVolatilidad]" caption="ConteoRegVolatilidad" measure="1" displayFolder="" measureGroup="Métricas Volatilidad" count="0" hidden="1"/>
    <cacheHierarchy uniqueName="[Measures].[SumVolatilidadPrecioBolsa]" caption="SumVolatilidadPrecioBolsa" measure="1" displayFolder="" measureGroup="Métricas Volatilidad" count="0" hidden="1"/>
    <cacheHierarchy uniqueName="[Measures].[Suma Valor a Recaudar Cargo Confiabilidad]" caption="Suma Valor a Recaudar Cargo Confiabilidad" measure="1" displayFolder="" measureGroup="Métricas Moneda CargConf" count="0" hidden="1"/>
    <cacheHierarchy uniqueName="[Measures].[Suma Valor a Distribuir Cargo Confiabilidad]" caption="Suma Valor a Distribuir Cargo Confiabilidad" measure="1" displayFolder="" measureGroup="Métricas Moneda CargConf" count="0" hidden="1"/>
    <cacheHierarchy uniqueName="[Measures].[Suma Remuneración Real Individual Diaria - RRID]" caption="Suma Remuneración Real Individual Diaria - RRID" measure="1" displayFolder="" measureGroup="Métricas Moneda CargConf" count="0" hidden="1"/>
    <cacheHierarchy uniqueName="[Measures].[DisponibilidadComercialPotencia]" caption="DisponibilidadComercialPotencia" measure="1" displayFolder="" measureGroup="Métricas Potencia CargConf" count="0" hidden="1"/>
    <cacheHierarchy uniqueName="[Measures].[Suma Precio Cargo por Confiabilidad]" caption="Suma Precio Cargo por Confiabilidad" measure="1" displayFolder="" measureGroup="Métricas Tarifa CargConf" count="0" hidden="1"/>
    <cacheHierarchy uniqueName="[Measures].[Recuento Precio Cargo Conf]" caption="Recuento Precio Cargo Conf" measure="1" displayFolder="" measureGroup="Métricas Tarifa CargConf" count="0" hidden="1"/>
    <cacheHierarchy uniqueName="[Measures].[Contratos Vigentes Ctr]" caption="Contratos Vigentes Ctr" measure="1" displayFolder="" measureGroup="Contratos Vigentes Ctr" count="0" hidden="1"/>
    <cacheHierarchy uniqueName="[Measures].[SumaValorARecaudarDeArranqueYParada]" caption="SumaValorARecaudarDeArranqueYParada" measure="1" displayFolder="" measureGroup="Metricas Moneda Termicas" count="0" hidden="1"/>
    <cacheHierarchy uniqueName="[Measures].[SumaValorADistribuirArranqueYParada]" caption="SumaValorADistribuirArranqueYParada" measure="1" displayFolder="" measureGroup="Metricas Moneda Termicas" count="0" hidden="1"/>
    <cacheHierarchy uniqueName="[Measures].[SumaComprasNetasArranqueYParada]" caption="SumaComprasNetasArranqueYParada" measure="1" displayFolder="" measureGroup="Metricas Moneda Termicas" count="0" hidden="1"/>
    <cacheHierarchy uniqueName="[Measures].[SumaVentasNetasArranqueyParada]" caption="SumaVentasNetasArranqueyParada" measure="1" displayFolder="" measureGroup="Metricas Moneda Termicas" count="0" hidden="1"/>
    <cacheHierarchy uniqueName="[Measures].[NumeroContratosCountDist]" caption="NumeroContratosCountDist" measure="1" displayFolder="" measureGroup="Numero de Contratos" count="0" hidden="1"/>
    <cacheHierarchy uniqueName="[Measures].[Suma Precio Liquidacion Exportaciones 1]" caption="Suma Precio Liquidacion Exportaciones 1" measure="1" displayFolder="" measureGroup="Metricas Tarifa 1" count="0" hidden="1"/>
    <cacheHierarchy uniqueName="[Measures].[Suma Precio Liquidacion Importaciones 1]" caption="Suma Precio Liquidacion Importaciones 1" measure="1" displayFolder="" measureGroup="Metricas Tarifa 1" count="0" hidden="1"/>
    <cacheHierarchy uniqueName="[Measures].[Cuenta Precio Liquidacion Exportaciones]" caption="Cuenta Precio Liquidacion Exportaciones" measure="1" displayFolder="" measureGroup="Metricas Tarifa 1" count="0" hidden="1"/>
    <cacheHierarchy uniqueName="[Measures].[Cuenta Precio Liquidacion Importaciones]" caption="Cuenta Precio Liquidacion Importaciones" measure="1" displayFolder="" measureGroup="Metricas Tarifa 1" count="0" hidden="1"/>
    <cacheHierarchy uniqueName="[Measures].[Usuario Agente Activo 2]" caption="Usuario Agente Activo 2" measure="1" displayFolder="" measureGroup="Control Usuario Agente 2" count="0" hidden="1"/>
    <cacheHierarchy uniqueName="[Measures].[Usuario Comprador Activo]" caption="Usuario Comprador Activo" measure="1" displayFolder="" measureGroup="Control Usuario Agente Comprador" count="0" hidden="1"/>
    <cacheHierarchy uniqueName="[Measures].[Usuario Vendedor Activo]" caption="Usuario Vendedor Activo" measure="1" displayFolder="" measureGroup="Control Usuario Agente Vendedor" count="0" hidden="1"/>
    <cacheHierarchy uniqueName="[Measures].[SumaPrecioDeArranqueYParadaOfertado 1]" caption="SumaPrecioDeArranqueYParadaOfertado 1" measure="1" displayFolder="" measureGroup="Metricas Operativas Tarifa 1" count="0" hidden="1"/>
    <cacheHierarchy uniqueName="[Measures].[CuentaPrecioDeArranqueYParadaOfertado 1]" caption="CuentaPrecioDeArranqueYParadaOfertado 1" measure="1" displayFolder="" measureGroup="Metricas Operativas Tarifa 1" count="0" hidden="1"/>
    <cacheHierarchy uniqueName="[Measures].[PIBNatural]" caption="PIBNatural" measure="1" displayFolder="" measureGroup="PIB" count="0" hidden="1"/>
    <cacheHierarchy uniqueName="[Measures].[Usuario Agente Activo]" caption="Usuario Agente Activo" measure="1" displayFolder="" measureGroup="Control Usuario Agente" count="0" hidden="1"/>
    <cacheHierarchy uniqueName="[Measures].[Suma Valor Energía Contratos]" caption="Suma Valor Energía Contratos" measure="1" displayFolder="" measureGroup="Contrato Moneda" count="0" hidden="1"/>
    <cacheHierarchy uniqueName="[Measures].[Suma Energía Transada En Contratos]" caption="Suma Energía Transada En Contratos" measure="1" displayFolder="" measureGroup="Contrato Energia" count="0" hidden="1"/>
    <cacheHierarchy uniqueName="[Measures].[DemandaReal]" caption="DemandaReal" measure="1" displayFolder="" measureGroup="Metricas Energia" count="0" hidden="1"/>
    <cacheHierarchy uniqueName="[Measures].[PerdidasDeEnergia]" caption="PerdidasDeEnergia" measure="1" displayFolder="" measureGroup="Metricas Energia" count="0" hidden="1"/>
    <cacheHierarchy uniqueName="[Measures].[Compras Bolsa Nacional Energia]" caption="Compras Bolsa Nacional Energia" measure="1" displayFolder="" measureGroup="Compras Bolsa Energia" count="0" hidden="1"/>
    <cacheHierarchy uniqueName="[Measures].[Compras Contrato Energia]" caption="Compras Contrato Energia" measure="1" displayFolder="" measureGroup="Compras Contrato Energia" count="0" hidden="1"/>
    <cacheHierarchy uniqueName="[Measures].[ComprasBolsaInternacionalEnergia]" caption="ComprasBolsaInternacionalEnergia" measure="1" displayFolder="" measureGroup="Compras y Ventas en Bolsa Energia" count="0" hidden="1"/>
    <cacheHierarchy uniqueName="[Measures].[VentasBolsaInternacionalEnergia]" caption="VentasBolsaInternacionalEnergia" measure="1" displayFolder="" measureGroup="Compras y Ventas en Bolsa Energia" count="0" hidden="1"/>
    <cacheHierarchy uniqueName="[Measures].[ComprasBolsaNacionalEnergia]" caption="ComprasBolsaNacionalEnergia" measure="1" displayFolder="" measureGroup="Compras y Ventas en Bolsa Energia" count="0" hidden="1"/>
    <cacheHierarchy uniqueName="[Measures].[VentasBolsaNacionalEnergia]" caption="VentasBolsaNacionalEnergia" measure="1" displayFolder="" measureGroup="Compras y Ventas en Bolsa Energia" count="0" hidden="1"/>
    <cacheHierarchy uniqueName="[Measures].[ComprasBolsaTIEEnergia]" caption="ComprasBolsaTIEEnergia" measure="1" displayFolder="" measureGroup="Compras y Ventas en Bolsa Energia" count="0" hidden="1"/>
    <cacheHierarchy uniqueName="[Measures].[VentasBolsaTIEEnergia]" caption="VentasBolsaTIEEnergia" measure="1" displayFolder="" measureGroup="Compras y Ventas en Bolsa Energia" count="0" hidden="1"/>
    <cacheHierarchy uniqueName="[Measures].[Desv Energia]" caption="Desv Energia" measure="1" displayFolder="" measureGroup="Compras y Ventas en Bolsa Energia" count="0" hidden="1"/>
    <cacheHierarchy uniqueName="[Measures].[ComprasBolsaInternacionalMoneda]" caption="ComprasBolsaInternacionalMoneda" measure="1" displayFolder="" measureGroup="Compras y Ventas en Bolsa Moneda" count="0" hidden="1"/>
    <cacheHierarchy uniqueName="[Measures].[VentasBolsaInternacionalMoneda]" caption="VentasBolsaInternacionalMoneda" measure="1" displayFolder="" measureGroup="Compras y Ventas en Bolsa Moneda" count="0" hidden="1"/>
    <cacheHierarchy uniqueName="[Measures].[ComprasBolsaNacionalMoneda]" caption="ComprasBolsaNacionalMoneda" measure="1" displayFolder="" measureGroup="Compras y Ventas en Bolsa Moneda" count="0" hidden="1"/>
    <cacheHierarchy uniqueName="[Measures].[VentasBolsaNacionalMoneda]" caption="VentasBolsaNacionalMoneda" measure="1" displayFolder="" measureGroup="Compras y Ventas en Bolsa Moneda" count="0" hidden="1"/>
    <cacheHierarchy uniqueName="[Measures].[ComprasBolsaTIEMoneda]" caption="ComprasBolsaTIEMoneda" measure="1" displayFolder="" measureGroup="Compras y Ventas en Bolsa Moneda" count="0" hidden="1"/>
    <cacheHierarchy uniqueName="[Measures].[VentasBolsaTIEMoneda]" caption="VentasBolsaTIEMoneda" measure="1" displayFolder="" measureGroup="Compras y Ventas en Bolsa Moneda" count="0" hidden="1"/>
    <cacheHierarchy uniqueName="[Measures].[Restric Alivios]" caption="Restric Alivios" measure="1" displayFolder="" measureGroup="Compras y Ventas en Bolsa Moneda" count="0" hidden="1"/>
    <cacheHierarchy uniqueName="[Measures].[Ejecucion Garantias]" caption="Ejecucion Garantias" measure="1" displayFolder="" measureGroup="Compras y Ventas en Bolsa Moneda" count="0" hidden="1"/>
    <cacheHierarchy uniqueName="[Measures].[Desv Moneda]" caption="Desv Moneda" measure="1" displayFolder="" measureGroup="Compras y Ventas en Bolsa Moneda" count="0" hidden="1"/>
    <cacheHierarchy uniqueName="[Measures].[MagnitudDelSuceso]" caption="MagnitudDelSuceso" measure="1" displayFolder="" measureGroup="FactSuceso" count="0" hidden="1"/>
    <cacheHierarchy uniqueName="[Measures].[SumaCargo Uso STR]" caption="SumaCargo Uso STR" measure="1" displayFolder="" measureGroup="LAC Cargo Uso STR" count="0" hidden="1"/>
    <cacheHierarchy uniqueName="[Measures].[ConteoCargo Uso STR]" caption="ConteoCargo Uso STR" measure="1" displayFolder="" measureGroup="LAC Cargo Uso STR" count="0" hidden="1"/>
    <cacheHierarchy uniqueName="[Measures].[SumarMc]" caption="SumarMc" measure="1" displayFolder="" measureGroup="MC" count="0" hidden="1"/>
    <cacheHierarchy uniqueName="[Measures].[ContarMc]" caption="ContarMc" measure="1" displayFolder="" measureGroup="MC" count="0" hidden="1"/>
    <cacheHierarchy uniqueName="[Measures].[Factor Conversion]" caption="Factor Conversion" measure="1" displayFolder="" measureGroup="Conversion TRM" count="0" hidden="1"/>
    <cacheHierarchy uniqueName="[Measures].[Suma Importaciones Valor]" caption="Suma Importaciones Valor" measure="1" displayFolder="" measureGroup="Metricas Moneda" count="0" hidden="1"/>
    <cacheHierarchy uniqueName="[Measures].[Suma Exportaciones Valor]" caption="Suma Exportaciones Valor" measure="1" displayFolder="" measureGroup="Metricas Moneda" count="0" hidden="1"/>
    <cacheHierarchy uniqueName="[Measures].[Suma Rentas de Congestion para Cubrir Restricciones]" caption="Suma Rentas de Congestion para Cubrir Restricciones" measure="1" displayFolder="" measureGroup="Rentas Agente Moneda" count="0" hidden="1"/>
    <cacheHierarchy uniqueName="[Measures].[Suma Vlr Rentas Congest Colombia]" caption="Suma Vlr Rentas Congest Colombia" measure="1" displayFolder="" measureGroup="Rentas Agente Moneda" count="0" hidden="1"/>
    <cacheHierarchy uniqueName="[Measures].[Suma Rentas de Congestión Ecuador]" caption="Suma Rentas de Congestión Ecuador" measure="1" displayFolder="" measureGroup="Rentas Enlace Moneda" count="0" hidden="1"/>
    <cacheHierarchy uniqueName="[Measures].[Suma Renta de Congestion Destinacion FOES]" caption="Suma Renta de Congestion Destinacion FOES" measure="1" displayFolder="" measureGroup="Rentas Enlace Moneda" count="0" hidden="1"/>
    <cacheHierarchy uniqueName="[Measures].[SumaPrecioDeArranqueYParadaOfertado]" caption="SumaPrecioDeArranqueYParadaOfertado" measure="1" displayFolder="" measureGroup="Metricas Operativas Tarifa" count="0" hidden="1"/>
    <cacheHierarchy uniqueName="[Measures].[CuentaPrecioDeArranqueYParadaOfertado]" caption="CuentaPrecioDeArranqueYParadaOfertado" measure="1" displayFolder="" measureGroup="Metricas Operativas Tarifa" count="0" hidden="1"/>
    <cacheHierarchy uniqueName="[Measures].[UltimoHijoCapacidadUtilEmbalse]" caption="UltimoHijoCapacidadUtilEmbalse" measure="1" displayFolder="" measureGroup="Volumen" count="0" hidden="1"/>
    <cacheHierarchy uniqueName="[Measures].[UltimoHijoVolumenMaximoTecnico]" caption="UltimoHijoVolumenMaximoTecnico" measure="1" displayFolder="" measureGroup="Volumen" count="0" hidden="1"/>
    <cacheHierarchy uniqueName="[Measures].[UltimoHijoMinimoOperativoInferiorVolumen]" caption="UltimoHijoMinimoOperativoInferiorVolumen" measure="1" displayFolder="" measureGroup="Volumen" count="0" hidden="1"/>
    <cacheHierarchy uniqueName="[Measures].[UltimoHijoMinimoOperativoSuperiorVolumen]" caption="UltimoHijoMinimoOperativoSuperiorVolumen" measure="1" displayFolder="" measureGroup="Volumen" count="0" hidden="1"/>
    <cacheHierarchy uniqueName="[Measures].[UltimoHijoVolumenDelEmbalse]" caption="UltimoHijoVolumenDelEmbalse" measure="1" displayFolder="" measureGroup="Volumen" count="0" hidden="1"/>
    <cacheHierarchy uniqueName="[Measures].[UltimoHijoVolumenUtil]" caption="UltimoHijoVolumenUtil" measure="1" displayFolder="" measureGroup="Volumen" count="0" hidden="1"/>
    <cacheHierarchy uniqueName="[Measures].[UltimoHijoVertimientos]" caption="UltimoHijoVertimientos" measure="1" displayFolder="" measureGroup="Volumen" count="0" hidden="1"/>
    <cacheHierarchy uniqueName="[Measures].[SumaAportes95PSSCaudal]" caption="SumaAportes95PSSCaudal" measure="1" displayFolder="" measureGroup="Caudal" count="0" hidden="1"/>
    <cacheHierarchy uniqueName="[Measures].[SumaAportesMediaHistoricaCaudal]" caption="SumaAportesMediaHistoricaCaudal" measure="1" displayFolder="" measureGroup="Caudal" count="0" hidden="1"/>
    <cacheHierarchy uniqueName="[Measures].[SumaAportesCaudal]" caption="SumaAportesCaudal" measure="1" displayFolder="" measureGroup="Caudal" count="0" hidden="1"/>
    <cacheHierarchy uniqueName="[Measures].[CuentaAportes95PSSCaudal]" caption="CuentaAportes95PSSCaudal" measure="1" displayFolder="" measureGroup="Caudal" count="0" hidden="1"/>
    <cacheHierarchy uniqueName="[Measures].[CuentaAportesMediaHistoricaCaudal]" caption="CuentaAportesMediaHistoricaCaudal" measure="1" displayFolder="" measureGroup="Caudal" count="0" hidden="1"/>
    <cacheHierarchy uniqueName="[Measures].[CuentaAportesCaudal]" caption="CuentaAportesCaudal" measure="1" displayFolder="" measureGroup="Caudal" count="0" hidden="1"/>
    <cacheHierarchy uniqueName="[Measures].[SumaMinimoOperativoInferiorPorcentaje]" caption="SumaMinimoOperativoInferiorPorcentaje" measure="1" displayFolder="" measureGroup="Porcentaje" count="0" hidden="1"/>
    <cacheHierarchy uniqueName="[Measures].[SumaMinimoOperativoSuperiorPorcentaje]" caption="SumaMinimoOperativoSuperiorPorcentaje" measure="1" displayFolder="" measureGroup="Porcentaje" count="0" hidden="1"/>
    <cacheHierarchy uniqueName="[Measures].[CuentaMinimoOperativoInferiorPorcentaje]" caption="CuentaMinimoOperativoInferiorPorcentaje" measure="1" displayFolder="" measureGroup="Porcentaje" count="0" hidden="1"/>
    <cacheHierarchy uniqueName="[Measures].[CuentaMinimoOperativoSuperiorPorcentaje]" caption="CuentaMinimoOperativoSuperiorPorcentaje" measure="1" displayFolder="" measureGroup="Porcentaje" count="0" hidden="1"/>
    <cacheHierarchy uniqueName="[Measures].[SumaAportes95PSSEnergia]" caption="SumaAportes95PSSEnergia" measure="1" displayFolder="" measureGroup="Energía" count="0" hidden="1"/>
    <cacheHierarchy uniqueName="[Measures].[SumaAportesMediaHistórica]" caption="SumaAportesMediaHistórica" measure="1" displayFolder="" measureGroup="Energía" count="0" hidden="1"/>
    <cacheHierarchy uniqueName="[Measures].[UltimoHijoCapacidadUtilEmbalseEnergia]" caption="UltimoHijoCapacidadUtilEmbalseEnergia" measure="1" displayFolder="" measureGroup="Energía" count="0" hidden="1"/>
    <cacheHierarchy uniqueName="[Measures].[UltimoHijoMinimoOperativoInferior]" caption="UltimoHijoMinimoOperativoInferior" measure="1" displayFolder="" measureGroup="Energía" count="0" hidden="1"/>
    <cacheHierarchy uniqueName="[Measures].[UltimoHijoMinimoOperativoSuperior]" caption="UltimoHijoMinimoOperativoSuperior" measure="1" displayFolder="" measureGroup="Energía" count="0" hidden="1"/>
    <cacheHierarchy uniqueName="[Measures].[UltimoHijoVolumenMaximoTecnicoEnergia]" caption="UltimoHijoVolumenMaximoTecnicoEnergia" measure="1" displayFolder="" measureGroup="Energía" count="0" hidden="1"/>
    <cacheHierarchy uniqueName="[Measures].[SumaNivelENFICC]" caption="SumaNivelENFICC" measure="1" displayFolder="" measureGroup="Energía" count="0" hidden="1"/>
    <cacheHierarchy uniqueName="[Measures].[SumaAportesCaudalEnergia]" caption="SumaAportesCaudalEnergia" measure="1" displayFolder="" measureGroup="Energía" count="0" hidden="1"/>
    <cacheHierarchy uniqueName="[Measures].[UltimoHijoVolumenEmbalseEnergia]" caption="UltimoHijoVolumenEmbalseEnergia" measure="1" displayFolder="" measureGroup="Energía" count="0" hidden="1"/>
    <cacheHierarchy uniqueName="[Measures].[UltimoHijoVolumenUtilEnergia]" caption="UltimoHijoVolumenUtilEnergia" measure="1" displayFolder="" measureGroup="Energía" count="0" hidden="1"/>
    <cacheHierarchy uniqueName="[Measures].[SumaVertimientosEnergia]" caption="SumaVertimientosEnergia" measure="1" displayFolder="" measureGroup="Energía" count="0" hidden="1"/>
    <cacheHierarchy uniqueName="[Measures].[Factor Conversion 1]" caption="Factor Conversion 1" measure="1" displayFolder="" measureGroup="Conversion TRM 1" count="0" hidden="1"/>
    <cacheHierarchy uniqueName="[Measures].[ComprasExcedentes]" caption="ComprasExcedentes" measure="1" displayFolder="" measureGroup="Metricas Energia AGPE" count="0" hidden="1"/>
    <cacheHierarchy uniqueName="[Measures].[Ener Car Gene Excedida]" caption="Ener Car Gene Excedida" measure="1" displayFolder="" measureGroup="Energía Cargo Generación Excedentaria" count="0" hidden="1"/>
    <cacheHierarchy uniqueName="[Measures].[Factor Conversion 2]" caption="Factor Conversion 2" measure="1" displayFolder="" measureGroup="Conversion TRM 2" count="0" hidden="1"/>
    <cacheHierarchy uniqueName="[Measures].[Energia Bolsa Cargo]" caption="Energia Bolsa Cargo" measure="1" displayFolder="" measureGroup="Energia Bolsa Moneda" count="0" hidden="1"/>
    <cacheHierarchy uniqueName="[Measures].[Energia Bolsa Favor]" caption="Energia Bolsa Favor" measure="1" displayFolder="" measureGroup="Energia Bolsa Moneda" count="0" hidden="1"/>
    <cacheHierarchy uniqueName="[Measures].[Sn Tie Merito]" caption="Sn Tie Merito" measure="1" displayFolder="" measureGroup="Saldo Neto TIE Merito" count="0" hidden="1"/>
    <cacheHierarchy uniqueName="[Measures].[Sn Tie Fuera Merito]" caption="Sn Tie Fuera Merito" measure="1" displayFolder="" measureGroup="Saldo Neto TIE Merito" count="0" hidden="1"/>
    <cacheHierarchy uniqueName="[Measures].[DemandaNoAtendida]" caption="DemandaNoAtendida" measure="1" displayFolder="" measureGroup="Demanda No Atendida Energia" count="0" hidden="1"/>
    <cacheHierarchy uniqueName="[Measures].[CuentaCostoSuministroCsc]" caption="CuentaCostoSuministroCsc" measure="1" displayFolder="" measureGroup="Metricas Ter Tarifa" count="0" hidden="1"/>
    <cacheHierarchy uniqueName="[Measures].[CuentaCostoTransporteCTC]" caption="CuentaCostoTransporteCTC" measure="1" displayFolder="" measureGroup="Metricas Ter Tarifa" count="0" hidden="1"/>
    <cacheHierarchy uniqueName="[Measures].[CuentaCostoOperacionyMantenimiento]" caption="CuentaCostoOperacionyMantenimiento" measure="1" displayFolder="" measureGroup="Metricas Ter Tarifa" count="0" hidden="1"/>
    <cacheHierarchy uniqueName="[Measures].[CuentaOtrosCostosVariables]" caption="CuentaOtrosCostosVariables" measure="1" displayFolder="" measureGroup="Metricas Ter Tarifa" count="0" hidden="1"/>
    <cacheHierarchy uniqueName="[Measures].[SumaCostoSuministroCsc]" caption="SumaCostoSuministroCsc" measure="1" displayFolder="" measureGroup="Metricas Ter Tarifa" count="0" hidden="1"/>
    <cacheHierarchy uniqueName="[Measures].[SumaCostoTransporteCTC]" caption="SumaCostoTransporteCTC" measure="1" displayFolder="" measureGroup="Metricas Ter Tarifa" count="0" hidden="1"/>
    <cacheHierarchy uniqueName="[Measures].[SumaCostoOperacionyMantenimiento]" caption="SumaCostoOperacionyMantenimiento" measure="1" displayFolder="" measureGroup="Metricas Ter Tarifa" count="0" hidden="1"/>
    <cacheHierarchy uniqueName="[Measures].[SumaOtrosCostosVariables]" caption="SumaOtrosCostosVariables" measure="1" displayFolder="" measureGroup="Metricas Ter Tarifa" count="0" hidden="1"/>
    <cacheHierarchy uniqueName="[Measures].[DesviacionGeneracionVariableDespacho]" caption="DesviacionGeneracionVariableDespacho" measure="1" displayFolder="" measureGroup="Desviacion Generacion Variable Despacho" count="0" hidden="1"/>
    <cacheHierarchy uniqueName="[Measures].[DesviacionGeneracionVariableRedespacho]" caption="DesviacionGeneracionVariableRedespacho" measure="1" displayFolder="" measureGroup="Desviacion Generacion Variable Redespacho" count="0" hidden="1"/>
    <cacheHierarchy uniqueName="[Measures].[GeneracionRedespacho]" caption="GeneracionRedespacho" measure="1" displayFolder="" measureGroup="Generacion Redespacho" count="0" hidden="1"/>
    <cacheHierarchy uniqueName="[Measures].[ValorDesviacionGeneracionVariable]" caption="ValorDesviacionGeneracionVariable" measure="1" displayFolder="" measureGroup="Valor desviacion generacion variable" count="0" hidden="1"/>
    <cacheHierarchy uniqueName="[Measures].[SumMaxPrecioOfertaNal]" caption="SumMaxPrecioOfertaNal" measure="1" displayFolder="" measureGroup="Metricas Max Prec Ofer" count="0" hidden="1"/>
    <cacheHierarchy uniqueName="[Measures].[ConteoMaxPrecioOfertaNal]" caption="ConteoMaxPrecioOfertaNal" measure="1" displayFolder="" measureGroup="Metricas Max Prec Ofer" count="0" hidden="1"/>
    <cacheHierarchy uniqueName="[Measures].[SumMaxPrecioOfertaInternal]" caption="SumMaxPrecioOfertaInternal" measure="1" displayFolder="" measureGroup="Metricas Max Prec Ofer" count="0" hidden="1"/>
    <cacheHierarchy uniqueName="[Measures].[ConteoMaxPrecioOfertaInt]" caption="ConteoMaxPrecioOfertaInt" measure="1" displayFolder="" measureGroup="Metricas Max Prec Ofer" count="0" hidden="1"/>
    <cacheHierarchy uniqueName="[Measures].[SumPrecioBolsa]" caption="SumPrecioBolsa" measure="1" displayFolder="" measureGroup="Metricas Precio Bolsa" count="0" hidden="1"/>
    <cacheHierarchy uniqueName="[Measures].[ConteoPrecioBolsa]" caption="ConteoPrecioBolsa" measure="1" displayFolder="" measureGroup="Metricas Precio Bolsa" count="0" hidden="1"/>
    <cacheHierarchy uniqueName="[Measures].[SumPrecioBolsaInt]" caption="SumPrecioBolsaInt" measure="1" displayFolder="" measureGroup="Metricas Precio Bolsa" count="0" hidden="1"/>
    <cacheHierarchy uniqueName="[Measures].[ConteoPrecioBolsaInt]" caption="ConteoPrecioBolsaInt" measure="1" displayFolder="" measureGroup="Metricas Precio Bolsa" count="0" hidden="1"/>
    <cacheHierarchy uniqueName="[Measures].[SumPrecioBolsaTIE]" caption="SumPrecioBolsaTIE" measure="1" displayFolder="" measureGroup="Precio Bolsa TIE" count="0" hidden="1"/>
    <cacheHierarchy uniqueName="[Measures].[ConteoPrecioBolsaTIE]" caption="ConteoPrecioBolsaTIE" measure="1" displayFolder="" measureGroup="Precio Bolsa TIE" count="0" hidden="1"/>
    <cacheHierarchy uniqueName="[Measures].[SumPrecioEscasez]" caption="SumPrecioEscasez" measure="1" displayFolder="" measureGroup="Precio Escasez" count="0" hidden="1"/>
    <cacheHierarchy uniqueName="[Measures].[ConteoPrecioEscasez]" caption="ConteoPrecioEscasez" measure="1" displayFolder="" measureGroup="Precio Escasez" count="0" hidden="1"/>
    <cacheHierarchy uniqueName="[Measures].[SumCERE]" caption="SumCERE" measure="1" displayFolder="" measureGroup="Metricas CERECEE" count="0" hidden="1"/>
    <cacheHierarchy uniqueName="[Measures].[ConteoCERE]" caption="ConteoCERE" measure="1" displayFolder="" measureGroup="Metricas CERECEE" count="0" hidden="1"/>
    <cacheHierarchy uniqueName="[Measures].[SumCEE]" caption="SumCEE" measure="1" displayFolder="" measureGroup="Metricas CERECEE" count="0" hidden="1"/>
    <cacheHierarchy uniqueName="[Measures].[ConteoCEE]" caption="ConteoCEE" measure="1" displayFolder="" measureGroup="Metricas CERECEE" count="0" hidden="1"/>
    <cacheHierarchy uniqueName="[Measures].[SumFAZNI]" caption="SumFAZNI" measure="1" displayFolder="" measureGroup="FAZNI Precio" count="0" hidden="1"/>
    <cacheHierarchy uniqueName="[Measures].[ConteoFAZNI]" caption="ConteoFAZNI" measure="1" displayFolder="" measureGroup="FAZNI Precio" count="0" hidden="1"/>
    <cacheHierarchy uniqueName="[Measures].[SumDeltaIncrementoNal]" caption="SumDeltaIncrementoNal" measure="1" displayFolder="" measureGroup="Metricas Delta Inc" count="0" hidden="1"/>
    <cacheHierarchy uniqueName="[Measures].[ConteoDeltaIncrementoNal]" caption="ConteoDeltaIncrementoNal" measure="1" displayFolder="" measureGroup="Metricas Delta Inc" count="0" hidden="1"/>
    <cacheHierarchy uniqueName="[Measures].[SumDeltaIncrementoInternal]" caption="SumDeltaIncrementoInternal" measure="1" displayFolder="" measureGroup="Metricas Delta Inc" count="0" hidden="1"/>
    <cacheHierarchy uniqueName="[Measures].[ConteoDeltaIncrementoInt]" caption="ConteoDeltaIncrementoInt" measure="1" displayFolder="" measureGroup="Metricas Delta Inc" count="0" hidden="1"/>
    <cacheHierarchy uniqueName="[Measures].[SumPrecioEscasezActivacion]" caption="SumPrecioEscasezActivacion" measure="1" displayFolder="" measureGroup="Metricas Prec Escasez" count="0" hidden="1"/>
    <cacheHierarchy uniqueName="[Measures].[ConteoPrecioEscasezActivacion]" caption="ConteoPrecioEscasezActivacion" measure="1" displayFolder="" measureGroup="Metricas Prec Escasez" count="0" hidden="1"/>
    <cacheHierarchy uniqueName="[Measures].[SumPrecioMarginalEscasez]" caption="SumPrecioMarginalEscasez" measure="1" displayFolder="" measureGroup="Metricas Prec Escasez" count="0" hidden="1"/>
    <cacheHierarchy uniqueName="[Measures].[ConteoPrecioMarginalEscasez]" caption="ConteoPrecioMarginalEscasez" measure="1" displayFolder="" measureGroup="Metricas Prec Escasez" count="0" hidden="1"/>
    <cacheHierarchy uniqueName="[Measures].[SumPrecioEscasezPonderado]" caption="SumPrecioEscasezPonderado" measure="1" displayFolder="" measureGroup="Metricas Prec Escasez" count="0" hidden="1"/>
    <cacheHierarchy uniqueName="[Measures].[ConteoPrecioEscasezPonderado]" caption="ConteoPrecioEscasezPonderado" measure="1" displayFolder="" measureGroup="Metricas Prec Escasez" count="0" hidden="1"/>
    <cacheHierarchy uniqueName="[Measures].[SumPrecioPromBolsaUNR]" caption="SumPrecioPromBolsaUNR" measure="1" displayFolder="" measureGroup="Metricas Precios Promedio" count="0" hidden="1"/>
    <cacheHierarchy uniqueName="[Measures].[ConteoPrecioProBolsaUNR]" caption="ConteoPrecioProBolsaUNR" measure="1" displayFolder="" measureGroup="Metricas Precios Promedio" count="0" hidden="1"/>
    <cacheHierarchy uniqueName="[Measures].[SumPrecioProBolsaUR]" caption="SumPrecioProBolsaUR" measure="1" displayFolder="" measureGroup="Metricas Precios Promedio" count="0" hidden="1"/>
    <cacheHierarchy uniqueName="[Measures].[ConteoPrecioProBolsaUR]" caption="ConteoPrecioProBolsaUR" measure="1" displayFolder="" measureGroup="Metricas Precios Promedio" count="0" hidden="1"/>
    <cacheHierarchy uniqueName="[Measures].[SumCargoMonomioT]" caption="SumCargoMonomioT" measure="1" displayFolder="" measureGroup="Metricas Mon" count="0" hidden="1"/>
    <cacheHierarchy uniqueName="[Measures].[ConteoCargoMonomioT]" caption="ConteoCargoMonomioT" measure="1" displayFolder="" measureGroup="Metricas Mon" count="0" hidden="1"/>
    <cacheHierarchy uniqueName="[Measures].[SumCargoMonomioO]" caption="SumCargoMonomioO" measure="1" displayFolder="" measureGroup="Metricas Mon" count="0" hidden="1"/>
    <cacheHierarchy uniqueName="[Measures].[ConteoCargoMonomioO]" caption="ConteoCargoMonomioO" measure="1" displayFolder="" measureGroup="Metricas Mon" count="0" hidden="1"/>
    <cacheHierarchy uniqueName="[Measures].[SumCargoMaxT]" caption="SumCargoMaxT" measure="1" displayFolder="" measureGroup="Metricas Mon" count="0" hidden="1"/>
    <cacheHierarchy uniqueName="[Measures].[ConteoCargoMaxT]" caption="ConteoCargoMaxT" measure="1" displayFolder="" measureGroup="Metricas Mon" count="0" hidden="1"/>
    <cacheHierarchy uniqueName="[Measures].[SumCargoMediaT]" caption="SumCargoMediaT" measure="1" displayFolder="" measureGroup="Metricas Mon" count="0" hidden="1"/>
    <cacheHierarchy uniqueName="[Measures].[ConteoCargoMediaT]" caption="ConteoCargoMediaT" measure="1" displayFolder="" measureGroup="Metricas Mon" count="0" hidden="1"/>
    <cacheHierarchy uniqueName="[Measures].[SumCargoMinT]" caption="SumCargoMinT" measure="1" displayFolder="" measureGroup="Metricas Mon" count="0" hidden="1"/>
    <cacheHierarchy uniqueName="[Measures].[ConteoCargoMinT]" caption="ConteoCargoMinT" measure="1" displayFolder="" measureGroup="Metricas Mon" count="0" hidden="1"/>
    <cacheHierarchy uniqueName="[Measures].[DdvContratada]" caption="DdvContratada" measure="1" displayFolder="" measureGroup="DDV Contratada" count="0" hidden="1"/>
    <cacheHierarchy uniqueName="[Measures].[Compras Ener Dispo Adicional]" caption="Compras Ener Dispo Adicional" measure="1" displayFolder="" measureGroup="Compras Mercados Secundarios" count="0" hidden="1"/>
    <cacheHierarchy uniqueName="[Measures].[ComprasEnficc]" caption="ComprasEnficc" measure="1" displayFolder="" measureGroup="Compras Mercados Secundarios" count="0" hidden="1"/>
    <cacheHierarchy uniqueName="[Measures].[Ventas Ener Dispo Adicional]" caption="Ventas Ener Dispo Adicional" measure="1" displayFolder="" measureGroup="Ventas Mercados Secundarios" count="0" hidden="1"/>
    <cacheHierarchy uniqueName="[Measures].[VentasEnficc]" caption="VentasEnficc" measure="1" displayFolder="" measureGroup="Ventas Mercados Secundarios" count="0" hidden="1"/>
    <cacheHierarchy uniqueName="[Measures].[DisponibilidadComercialEnergía]" caption="DisponibilidadComercialEnergía" measure="1" displayFolder="" measureGroup="Disp Cial" count="0" hidden="1"/>
    <cacheHierarchy uniqueName="[Measures].[ObligacionEnergiaFirme]" caption="ObligacionEnergiaFirme" measure="1" displayFolder="" measureGroup="OEF" count="0" hidden="1"/>
    <cacheHierarchy uniqueName="[Measures].[Suma Energía en Firme Cargo por Confiabilidad - ENFICC]" caption="Suma Energía en Firme Cargo por Confiabilidad - ENFICC" measure="1" displayFolder="" measureGroup="ENFICC" count="0" hidden="1"/>
    <cacheHierarchy uniqueName="[Measures].[Recuento Energia Firme Cargo]" caption="Recuento Energia Firme Cargo" measure="1" displayFolder="" measureGroup="ENFICC" count="0" hidden="1"/>
    <cacheHierarchy uniqueName="[Measures].[Suma Ventas Contrato Respaldo]" caption="Suma Ventas Contrato Respaldo" measure="1" displayFolder="" measureGroup="Metricas Cont Resp" count="0" hidden="1"/>
    <cacheHierarchy uniqueName="[Measures].[Suma Compras Contrato Respaldo]" caption="Suma Compras Contrato Respaldo" measure="1" displayFolder="" measureGroup="Metricas Cont Resp" count="0" hidden="1"/>
    <cacheHierarchy uniqueName="[Measures].[SumaDemObjetivo]" caption="SumaDemObjetivo" measure="1" displayFolder="" measureGroup="Dem Obj" count="0" hidden="1"/>
    <cacheHierarchy uniqueName="[Measures].[ConteoDemObjetivo]" caption="ConteoDemObjetivo" measure="1" displayFolder="" measureGroup="Dem Obj" count="0" hidden="1"/>
    <cacheHierarchy uniqueName="[Measures].[DemandaPorOr]" caption="DemandaPorOr" measure="1" displayFolder="" measureGroup="Demanda Por OR" count="0" hidden="1"/>
    <cacheHierarchy uniqueName="[Measures].[VolumenTurbinado]" caption="VolumenTurbinado" measure="1" displayFolder="" measureGroup="Volumen Turbinado" count="0" hidden="1"/>
    <cacheHierarchy uniqueName="[Measures].[DescargasH]" caption="DescargasH" measure="1" displayFolder="" measureGroup="Descargas" count="0" hidden="1"/>
    <cacheHierarchy uniqueName="[Measures].[ConteoDistintosIndicadorRecursoMarginaPOI]" caption="ConteoDistintosIndicadorRecursoMarginaPOI" measure="1" displayFolder="" measureGroup="Metricas Indicador Recurso Margina POI" count="0" hidden="1"/>
    <cacheHierarchy uniqueName="[Measures].[SumaIndicadorRecursoMarginaPOI]" caption="SumaIndicadorRecursoMarginaPOI" measure="1" displayFolder="" measureGroup="Metricas Indicador Recurso Margina POI" count="0" hidden="1"/>
    <cacheHierarchy uniqueName="[Measures].[ConteoDistintosIndicadorRecursoMarginaFact]" caption="ConteoDistintosIndicadorRecursoMarginaFact" measure="1" displayFolder="" measureGroup="Metricas Indicador Recurso Margina Fact" count="0" hidden="1"/>
    <cacheHierarchy uniqueName="[Measures].[SumaIndicadorRecursoMarginaFact]" caption="SumaIndicadorRecursoMarginaFact" measure="1" displayFolder="" measureGroup="Metricas Indicador Recurso Margina Fact" count="0" hidden="1"/>
    <cacheHierarchy uniqueName="[Measures].[SumPrecioPromedioPonderadoBolsa]" caption="SumPrecioPromedioPonderadoBolsa" measure="1" displayFolder="" measureGroup="Metricas Precio Promedio Ponderado Bolsa" count="0" hidden="1"/>
    <cacheHierarchy uniqueName="[Measures].[ConteoPrecioPromedioPonderadoBolsa]" caption="ConteoPrecioPromedioPonderadoBolsa" measure="1" displayFolder="" measureGroup="Metricas Precio Promedio Ponderado Bolsa" count="0" hidden="1"/>
    <cacheHierarchy uniqueName="[Measures].[SumaCargo Dt UN]" caption="SumaCargo Dt UN" measure="1" displayFolder="" measureGroup="LAC Cargo DtUn" count="0" hidden="1"/>
    <cacheHierarchy uniqueName="[Measures].[ConteoCargo DtUn]" caption="ConteoCargo DtUn" measure="1" displayFolder="" measureGroup="LAC Cargo DtUn" count="0" hidden="1"/>
    <cacheHierarchy uniqueName="[Measures].[SumFazniTotal]" caption="SumFazniTotal" measure="1" displayFolder="" measureGroup="Metricas Fazni Total" count="0" hidden="1"/>
    <cacheHierarchy uniqueName="[Measures].[ConteoFazniTotal]" caption="ConteoFazniTotal" measure="1" displayFolder="" measureGroup="Metricas Fazni Total" count="0" hidden="1"/>
    <cacheHierarchy uniqueName="[Measures].[SumFoesLac]" caption="SumFoesLac" measure="1" displayFolder="" measureGroup="Metricas Foes Lac" count="0" hidden="1"/>
    <cacheHierarchy uniqueName="[Measures].[ConteoFoesLac]" caption="ConteoFoesLac" measure="1" displayFolder="" measureGroup="Metricas Foes Lac" count="0" hidden="1"/>
    <cacheHierarchy uniqueName="[Measures].[SumFoesSic]" caption="SumFoesSic" measure="1" displayFolder="" measureGroup="Metricas Foes Sic" count="0" hidden="1"/>
    <cacheHierarchy uniqueName="[Measures].[ConteoFoesSic]" caption="ConteoFoesSic" measure="1" displayFolder="" measureGroup="Metricas Foes Sic" count="0" hidden="1"/>
    <cacheHierarchy uniqueName="[Measures].[SumFoesTotal]" caption="SumFoesTotal" measure="1" displayFolder="" measureGroup="Metricas Foes Total" count="0" hidden="1"/>
    <cacheHierarchy uniqueName="[Measures].[ConteoFoesTotal]" caption="ConteoFoesTotal" measure="1" displayFolder="" measureGroup="Metricas Foes Total" count="0" hidden="1"/>
    <cacheHierarchy uniqueName="[Measures].[SumaVelocidadViento]" caption="SumaVelocidadViento" measure="1" displayFolder="" measureGroup="Metricas Eolicas" count="0" hidden="1"/>
    <cacheHierarchy uniqueName="[Measures].[RecuentoVelocidadViento]" caption="RecuentoVelocidadViento" measure="1" displayFolder="" measureGroup="Metricas Eolicas" count="0" hidden="1"/>
    <cacheHierarchy uniqueName="[Measures].[SumaTemperaturaAmbienteEol]" caption="SumaTemperaturaAmbienteEol" measure="1" displayFolder="" measureGroup="Metricas Eolicas" count="0" hidden="1"/>
    <cacheHierarchy uniqueName="[Measures].[RecuentoTemperaturaAmbienteEol]" caption="RecuentoTemperaturaAmbienteEol" measure="1" displayFolder="" measureGroup="Metricas Eolicas" count="0" hidden="1"/>
    <cacheHierarchy uniqueName="[Measures].[SumaHumedadRelativa]" caption="SumaHumedadRelativa" measure="1" displayFolder="" measureGroup="Metricas Eolicas" count="0" hidden="1"/>
    <cacheHierarchy uniqueName="[Measures].[RecuentoHumedadRelativa]" caption="RecuentoHumedadRelativa" measure="1" displayFolder="" measureGroup="Metricas Eolicas" count="0" hidden="1"/>
    <cacheHierarchy uniqueName="[Measures].[SumaPresionAtmosferica]" caption="SumaPresionAtmosferica" measure="1" displayFolder="" measureGroup="Metricas Eolicas" count="0" hidden="1"/>
    <cacheHierarchy uniqueName="[Measures].[RecuentoPresionAtmosferica]" caption="RecuentoPresionAtmosferica" measure="1" displayFolder="" measureGroup="Metricas Eolicas" count="0" hidden="1"/>
    <cacheHierarchy uniqueName="[Measures].[SumaIrradiacionGlobal]" caption="SumaIrradiacionGlobal" measure="1" displayFolder="" measureGroup="Metricas Solares" count="0" hidden="1"/>
    <cacheHierarchy uniqueName="[Measures].[RecuentoIrradiacionGlobal]" caption="RecuentoIrradiacionGlobal" measure="1" displayFolder="" measureGroup="Metricas Solares" count="0" hidden="1"/>
    <cacheHierarchy uniqueName="[Measures].[SumaIrradiacionPanel]" caption="SumaIrradiacionPanel" measure="1" displayFolder="" measureGroup="Metricas Solares" count="0" hidden="1"/>
    <cacheHierarchy uniqueName="[Measures].[RecuentoIrradiacionPanel]" caption="RecuentoIrradiacionPanel" measure="1" displayFolder="" measureGroup="Metricas Solares" count="0" hidden="1"/>
    <cacheHierarchy uniqueName="[Measures].[SumaTemperaturaAmbienteSol]" caption="SumaTemperaturaAmbienteSol" measure="1" displayFolder="" measureGroup="Metricas Solares" count="0" hidden="1"/>
    <cacheHierarchy uniqueName="[Measures].[RecuentoTemperaturaAmbienteSol]" caption="RecuentoTemperaturaAmbienteSol" measure="1" displayFolder="" measureGroup="Metricas Solares" count="0" hidden="1"/>
    <cacheHierarchy uniqueName="[Measures].[SumaTemperaturaPanel]" caption="SumaTemperaturaPanel" measure="1" displayFolder="" measureGroup="Metricas Solares" count="0" hidden="1"/>
    <cacheHierarchy uniqueName="[Measures].[RecuentoTemperaturaPanel]" caption="RecuentoTemperaturaPanel" measure="1" displayFolder="" measureGroup="Metricas Solares" count="0" hidden="1"/>
    <cacheHierarchy uniqueName="[Measures].[UltimoHijoPatrimonioTransaccional]" caption="UltimoHijoPatrimonioTransaccional" measure="1" displayFolder="" measureGroup="Metrica Patrimonio" count="0" hidden="1"/>
    <cacheHierarchy uniqueName="[Measures].[UltimoHijoInformacionContable]" caption="UltimoHijoInformacionContable" measure="1" displayFolder="" measureGroup="Metrica Patrimonio" count="0" hidden="1"/>
    <cacheHierarchy uniqueName="[Measures].[ComprasenContratoEnergia]" caption="ComprasenContratoEnergia" measure="1" displayFolder="" measureGroup="Métricas Energia" count="0" hidden="1"/>
    <cacheHierarchy uniqueName="[Measures].[VentasenContratoEnergia]" caption="VentasenContratoEnergia" measure="1" displayFolder="" measureGroup="Métricas Energia" count="0" hidden="1"/>
    <cacheHierarchy uniqueName="[Measures].[ComprasenContratoMoneda]" caption="ComprasenContratoMoneda" measure="1" displayFolder="" measureGroup="Métricas Moneda" count="0" hidden="1"/>
    <cacheHierarchy uniqueName="[Measures].[VentasenContratoMoneda]" caption="VentasenContratoMoneda" measure="1" displayFolder="" measureGroup="Métricas Moneda" count="0" hidden="1"/>
    <cacheHierarchy uniqueName="[Measures].[Nivel ENFICC]" caption="Nivel ENFICC" measure="1" displayFolder="Energía" count="0" hidden="1"/>
    <cacheHierarchy uniqueName="[Measures].[Transacciones Contratos Moneda]" caption="Transacciones Contratos Moneda" measure="1" displayFolder="$" count="0" hidden="1"/>
    <cacheHierarchy uniqueName="[Measures].[Precio Promedio Contratos Intermediación]" caption="Precio Promedio Contratos Intermediación" measure="1" displayFolder="Precio" count="0" hidden="1"/>
    <cacheHierarchy uniqueName="[Measures].[Precio de arranque y parada ofertado_Transacciones]" caption="Precio de arranque y parada ofertado_Transacciones" measure="1" displayFolder="$" count="0" hidden="1"/>
    <cacheHierarchy uniqueName="[Measures].[EABCom]" caption="EABCom" measure="1" displayFolder="%" count="0" hidden="1"/>
    <cacheHierarchy uniqueName="[Measures].[EABGen]" caption="EABGen" measure="1" displayFolder="%" count="0" hidden="1"/>
    <cacheHierarchy uniqueName="[Measures].[MC_Old]" caption="MC_Old" measure="1" displayFolder="Precio" count="0" hidden="1"/>
    <cacheHierarchy uniqueName="[Measures].[MC_old_julio2018]" caption="MC_old_julio2018" measure="1" displayFolder="Precio" count="0" hidden="1"/>
    <cacheHierarchy uniqueName="[Measures].[PrecioBolsaXGeneracion]" caption="PrecioBolsaXGeneracion" measure="1" displayFolder="" measureGroup="MetricasGeneracion" count="0" hidden="1"/>
    <cacheHierarchy uniqueName="[Measures].[PrecioBolsaNacionalPonderado]" caption="PrecioBolsaNacionalPonderado" measure="1" displayFolder="" measureGroup="Metricas Precio Bolsa" count="0" hidden="1"/>
    <cacheHierarchy uniqueName="[Measures].[Disponibilidad Comercial Energía]" caption="Disponibilidad Comercial Energía" measure="1" displayFolder="Energía" count="0" hidden="1"/>
    <cacheHierarchy uniqueName="[Measures].[Cargo Monomio O Prima]" caption="Cargo Monomio O Prima" measure="1" displayFolder="Precio" count="0" hidden="1"/>
    <cacheHierarchy uniqueName="[Measures].[Demanda Objetivo]" caption="Demanda Objetivo" measure="1" displayFolder="Energía" count="0" hidden="1"/>
    <cacheHierarchy uniqueName="[Measures].[Demanda No Atendida Causa]" caption="Demanda No Atendida Causa" measure="1" displayFolder="Energía" count="0" hidden="1"/>
    <cacheHierarchy uniqueName="[Measures].[Generación_Demanda]" caption="Generación_Demanda" measure="1" displayFolder="Energía" count="0" hidden="1"/>
    <cacheHierarchy uniqueName="[Measures].[Demanda Real Precalculado]" caption="Demanda Real Precalculado" measure="1" displayFolder="Energía" count="0" hidden="1"/>
    <cacheHierarchy uniqueName="[Measures].[Demanda Real Filtro]" caption="Demanda Real Filtro" measure="1" displayFolder="Energía" count="0" hidden="1"/>
    <cacheHierarchy uniqueName="[Measures].[Demanda Comercial Precalculado]" caption="Demanda Comercial Precalculado" measure="1" displayFolder="Energía" count="0" hidden="1"/>
    <cacheHierarchy uniqueName="[Measures].[Demanda Comercial Filtro]" caption="Demanda Comercial Filtro" measure="1" displayFolder="Energía" count="0" hidden="1"/>
    <cacheHierarchy uniqueName="[Measures].[Perdidas de Energía Precalculado]" caption="Perdidas de Energía Precalculado" measure="1" displayFolder="Energía" count="0" hidden="1"/>
    <cacheHierarchy uniqueName="[Measures].[Perdidas de Energía Filtro]" caption="Perdidas de Energía Filtro" measure="1" displayFolder="Energía" count="0" hidden="1"/>
    <cacheHierarchy uniqueName="[Measures].[Limite de Confianza Superior Energia]" caption="Limite de Confianza Superior Energia" measure="1" displayFolder="Energía" count="0" hidden="1"/>
    <cacheHierarchy uniqueName="[Measures].[Limite de Confianza Inferior Energia]" caption="Limite de Confianza Inferior Energia" measure="1" displayFolder="Energía" count="0" hidden="1"/>
    <cacheHierarchy uniqueName="[Measures].[Limite de Confianza Superior Potencia]" caption="Limite de Confianza Superior Potencia" measure="1" displayFolder="Potencia" count="0" hidden="1"/>
    <cacheHierarchy uniqueName="[Measures].[Limite de Confianza Inferior Potencia]" caption="Limite de Confianza Inferior Potencia" measure="1" displayFolder="Potencia" count="0" hidden="1"/>
    <cacheHierarchy uniqueName="[Measures].[PIB trimestral]" caption="PIB trimestral" measure="1" displayFolder="%" count="0" hidden="1"/>
    <cacheHierarchy uniqueName="[Measures].[Generación Fuera de Mérito_Oferta]" caption="Generación Fuera de Mérito_Oferta" measure="1" displayFolder="Energía" count="0" hidden="1"/>
    <cacheHierarchy uniqueName="[Measures].[CapacidadEfectivaNetaPromedio]" caption="CapacidadEfectivaNetaPromedio" measure="1" displayFolder="" count="0" hidden="1"/>
    <cacheHierarchy uniqueName="[Measures].[DisponibilidadRealSumatoria]" caption="DisponibilidadRealSumatoria" measure="1" displayFolder="" count="0" hidden="1"/>
    <cacheHierarchy uniqueName="[Measures].[ConteoTiempo]" caption="ConteoTiempo" measure="1" displayFolder="" count="0" hidden="1"/>
    <cacheHierarchy uniqueName="[Measures].[Generación de Seguridad_Oferta]" caption="Generación de Seguridad_Oferta" measure="1" displayFolder="Energía" count="0" hidden="1"/>
    <cacheHierarchy uniqueName="[Measures].[CapacidadEfectivaTotal]" caption="CapacidadEfectivaTotal" measure="1" displayFolder="" count="0" hidden="1"/>
    <cacheHierarchy uniqueName="[Measures].[RecursosEnMerito]" caption="RecursosEnMerito" measure="1" displayFolder="" count="0" hidden="1"/>
    <cacheHierarchy uniqueName="[Measures].[RecursosFueradeMerito]" caption="RecursosFueradeMerito" measure="1" displayFolder="" count="0" hidden="1"/>
    <cacheHierarchy uniqueName="[Measures].[HorasConGeneracion]" caption="HorasConGeneracion" measure="1" displayFolder="" count="0" hidden="1"/>
    <cacheHierarchy uniqueName="[Measures].[MaxPrecioOfertaNacional]" caption="MaxPrecioOfertaNacional" measure="1" displayFolder="" count="0" hidden="1"/>
    <cacheHierarchy uniqueName="[Measures].[RecursosMarginan]" caption="RecursosMarginan" measure="1" displayFolder="" count="0" hidden="1"/>
    <cacheHierarchy uniqueName="[Measures].[IndicadorDiaHabil]" caption="IndicadorDiaHabil" measure="1" displayFolder="#" count="0" hidden="1"/>
    <cacheHierarchy uniqueName="[Measures].[Día Habil Mes]" caption="Día Habil Mes" measure="1" displayFolder="#" count="0" hidden="1"/>
  </cacheHierarchies>
  <kpis count="0"/>
  <dimensions count="35">
    <dimension name="ADD" uniqueName="[ADD]" caption="ADD"/>
    <dimension name="Agente" uniqueName="[Agente]" caption="Agente"/>
    <dimension name="Agente Comercializador" uniqueName="[Agente Comercializador]" caption="Agente Comercializador"/>
    <dimension name="Agente Distribuidor" uniqueName="[Agente Distribuidor]" caption="Agente Distribuidor"/>
    <dimension name="Caudal" uniqueName="[Caudal]" caption="Caudal"/>
    <dimension name="Causa" uniqueName="[Causa]" caption="Causa"/>
    <dimension name="CIIU" uniqueName="[CIIU]" caption="CIIU"/>
    <dimension name="Clasificacion Causa" uniqueName="[Clasificacion Causa]" caption="Clasificacion Causa"/>
    <dimension name="Combustible" uniqueName="[Combustible]" caption="Combustible"/>
    <dimension name="Compania" uniqueName="[Compania]" caption="Compania"/>
    <dimension name="Comprador" uniqueName="[Comprador]" caption="Comprador"/>
    <dimension name="Contratos" uniqueName="[Contratos]" caption="Contratos"/>
    <dimension name="Conversion Moneda" uniqueName="[Conversion Moneda]" caption="Conversion Moneda"/>
    <dimension name="Dinero" uniqueName="[Dinero]" caption="Dinero"/>
    <dimension name="Embalse" uniqueName="[Embalse]" caption="Embalse"/>
    <dimension name="Energía" uniqueName="[Energía]" caption="Energía"/>
    <dimension name="Enlace" uniqueName="[Enlace]" caption="Enlace"/>
    <dimension name="Geografía" uniqueName="[Geografía]" caption="Geografía"/>
    <dimension measure="1" name="Measures" uniqueName="[Measures]" caption="Measures"/>
    <dimension name="Mercado" uniqueName="[Mercado]" caption="Mercado"/>
    <dimension name="Mercado Comercializacion" uniqueName="[Mercado Comercializacion]" caption="Mercado Comercializacion"/>
    <dimension name="Nivel Tension" uniqueName="[Nivel Tension]" caption="Nivel Tension"/>
    <dimension name="Potencia" uniqueName="[Potencia]" caption="Potencia"/>
    <dimension name="Recurso Generacion" uniqueName="[Recurso Generacion]" caption="Recurso Generacion"/>
    <dimension name="Rio" uniqueName="[Rio]" caption="Rio"/>
    <dimension name="STR" uniqueName="[STR]" caption="STR"/>
    <dimension name="Submercado Consumo" uniqueName="[Submercado Consumo]" caption="Submercado Consumo"/>
    <dimension name="Tarifa" uniqueName="[Tarifa]" caption="Tarifa"/>
    <dimension name="Tiempo" uniqueName="[Tiempo]" caption="Tiempo"/>
    <dimension name="Unidad Generacion" uniqueName="[Unidad Generacion]" caption="Unidad Generacion"/>
    <dimension name="Vendedor" uniqueName="[Vendedor]" caption="Vendedor"/>
    <dimension name="Versión" uniqueName="[Versión]" caption="Versión"/>
    <dimension name="Versiones" uniqueName="[Versiones]" caption="Versiones"/>
    <dimension name="VersionLAC" uniqueName="[VersionLAC]" caption="VersionLAC"/>
    <dimension name="Volumen" uniqueName="[Volumen]" caption="Volumen"/>
  </dimensions>
  <measureGroups count="120">
    <measureGroup name="Cargos por Uso y Servicios Moneda" caption="Cargos por Uso y Servicios Moneda"/>
    <measureGroup name="Caudal" caption="Caudal"/>
    <measureGroup name="Compras Bolsa Energia" caption="Compras Bolsa Energia"/>
    <measureGroup name="Compras Contrato Energia" caption="Compras Contrato Energia"/>
    <measureGroup name="Compras Mercados Secundarios" caption="Compras Mercados Secundarios"/>
    <measureGroup name="Compras y Ventas en Bolsa Energia" caption="Compras y Ventas en Bolsa Energia"/>
    <measureGroup name="Compras y Ventas en Bolsa Moneda" caption="Compras y Ventas en Bolsa Moneda"/>
    <measureGroup name="Contrato Energia" caption="Contrato Energia"/>
    <measureGroup name="Contrato Moneda" caption="Contrato Moneda"/>
    <measureGroup name="Contratos Vigentes Ctr" caption="Contratos Vigentes Ctr"/>
    <measureGroup name="Control Usuario Agente" caption="Control Usuario Agente"/>
    <measureGroup name="Control Usuario Agente 1" caption="Control Usuario Agente 1"/>
    <measureGroup name="Control Usuario Agente 2" caption="Control Usuario Agente 2"/>
    <measureGroup name="Control Usuario Agente Comprador" caption="Control Usuario Agente Comprador"/>
    <measureGroup name="Control Usuario Agente Vendedor" caption="Control Usuario Agente Vendedor"/>
    <measureGroup name="Conversion TRM" caption="Conversion TRM"/>
    <measureGroup name="Conversion TRM 1" caption="Conversion TRM 1"/>
    <measureGroup name="Conversion TRM 2" caption="Conversion TRM 2"/>
    <measureGroup name="DDV Contratada" caption="DDV Contratada"/>
    <measureGroup name="Dem Obj" caption="Dem Obj"/>
    <measureGroup name="Demanda No Atendida Energia" caption="Demanda No Atendida Energia"/>
    <measureGroup name="Demanda Por OR" caption="Demanda Por OR"/>
    <measureGroup name="Demanda UPME Energia" caption="Demanda UPME Energia"/>
    <measureGroup name="Demanda UPME Potencia" caption="Demanda UPME Potencia"/>
    <measureGroup name="Descargas" caption="Descargas"/>
    <measureGroup name="Desviacion Generacion Variable Despacho" caption="Desviacion Generacion Variable Despacho"/>
    <measureGroup name="Desviacion Generacion Variable Redespacho" caption="Desviacion Generacion Variable Redespacho"/>
    <measureGroup name="Disp Cial" caption="Disp Cial"/>
    <measureGroup name="Energía" caption="Energía"/>
    <measureGroup name="Energía 1" caption="Energía 1"/>
    <measureGroup name="Energia Bolsa Moneda" caption="Energia Bolsa Moneda"/>
    <measureGroup name="Energía Cargo Generación Excedentaria" caption="Energía Cargo Generación Excedentaria"/>
    <measureGroup name="Energía Preliminar" caption="Energía Preliminar"/>
    <measureGroup name="ENFICC" caption="ENFICC"/>
    <measureGroup name="FactSuceso" caption="FactSuceso"/>
    <measureGroup name="Faer" caption="Faer"/>
    <measureGroup name="Fazni" caption="Fazni"/>
    <measureGroup name="FAZNI Precio" caption="FAZNI Precio"/>
    <measureGroup name="Generacion" caption="Generacion"/>
    <measureGroup name="Generacion de Seguridad" caption="Generacion de Seguridad"/>
    <measureGroup name="Generacion Preliminar" caption="Generacion Preliminar"/>
    <measureGroup name="Generacion Redespacho" caption="Generacion Redespacho"/>
    <measureGroup name="Intercambios Internacionales" caption="Intercambios Internacionales"/>
    <measureGroup name="LAC Cargo DtUn" caption="LAC Cargo DtUn"/>
    <measureGroup name="LAC Cargo Uso STR" caption="LAC Cargo Uso STR"/>
    <measureGroup name="MC" caption="MC"/>
    <measureGroup name="Metrica Patrimonio" caption="Metrica Patrimonio"/>
    <measureGroup name="Metricas CERECEE" caption="Metricas CERECEE"/>
    <measureGroup name="Metricas Cont Resp" caption="Metricas Cont Resp"/>
    <measureGroup name="Metricas de Conteo y Porcentaje" caption="Metricas de Conteo y Porcentaje"/>
    <measureGroup name="Metricas Delta Inc" caption="Metricas Delta Inc"/>
    <measureGroup name="Metricas Emisiones" caption="Metricas Emisiones"/>
    <measureGroup name="Metricas Energia" caption="Metricas Energia"/>
    <measureGroup name="Métricas Energia" caption="Métricas Energia"/>
    <measureGroup name="Metricas Energia 1" caption="Metricas Energia 1"/>
    <measureGroup name="Metricas Energia AGPE" caption="Metricas Energia AGPE"/>
    <measureGroup name="Metricas Energia Operativa" caption="Metricas Energia Operativa"/>
    <measureGroup name="Metricas Eolicas" caption="Metricas Eolicas"/>
    <measureGroup name="Metricas Fazni Total" caption="Metricas Fazni Total"/>
    <measureGroup name="Metricas Foes Lac" caption="Metricas Foes Lac"/>
    <measureGroup name="Metricas Foes Sic" caption="Metricas Foes Sic"/>
    <measureGroup name="Metricas Foes Total" caption="Metricas Foes Total"/>
    <measureGroup name="Metricas Generacion Preliminar" caption="Metricas Generacion Preliminar"/>
    <measureGroup name="Metricas Generacion Seguridad" caption="Metricas Generacion Seguridad"/>
    <measureGroup name="Metricas Indicador Recurso Fuera Merito" caption="Metricas Indicador Recurso Fuera Merito"/>
    <measureGroup name="Metricas Indicador Recurso Margina" caption="Metricas Indicador Recurso Margina"/>
    <measureGroup name="Metricas Indicador Recurso Margina Fact" caption="Metricas Indicador Recurso Margina Fact"/>
    <measureGroup name="Metricas Indicador Recurso Margina POI" caption="Metricas Indicador Recurso Margina POI"/>
    <measureGroup name="Metricas Indicador Recurso Merito" caption="Metricas Indicador Recurso Merito"/>
    <measureGroup name="Metricas Max Prec Ofer" caption="Metricas Max Prec Ofer"/>
    <measureGroup name="Metricas MBTU" caption="Metricas MBTU"/>
    <measureGroup name="Metricas MBTU Aprox" caption="Metricas MBTU Aprox"/>
    <measureGroup name="Metricas Mon" caption="Metricas Mon"/>
    <measureGroup name="Metricas Moneda" caption="Metricas Moneda"/>
    <measureGroup name="Métricas Moneda" caption="Métricas Moneda"/>
    <measureGroup name="Métricas Moneda CargConf" caption="Métricas Moneda CargConf"/>
    <measureGroup name="Metricas Moneda Termicas" caption="Metricas Moneda Termicas"/>
    <measureGroup name="Metricas Operativas Tarifa" caption="Metricas Operativas Tarifa"/>
    <measureGroup name="Metricas Operativas Tarifa 1" caption="Metricas Operativas Tarifa 1"/>
    <measureGroup name="Metricas Potencia" caption="Metricas Potencia"/>
    <measureGroup name="Metricas Potencia 1" caption="Metricas Potencia 1"/>
    <measureGroup name="Métricas Potencia CargConf" caption="Métricas Potencia CargConf"/>
    <measureGroup name="Metricas Potencia Operativo" caption="Metricas Potencia Operativo"/>
    <measureGroup name="Metricas Potencia Unidad Gen" caption="Metricas Potencia Unidad Gen"/>
    <measureGroup name="Metricas Prec Escasez" caption="Metricas Prec Escasez"/>
    <measureGroup name="Metricas Precio Bolsa" caption="Metricas Precio Bolsa"/>
    <measureGroup name="Metricas Precio Promedio Ponderado Bolsa" caption="Metricas Precio Promedio Ponderado Bolsa"/>
    <measureGroup name="Metricas Precios Promedio" caption="Metricas Precios Promedio"/>
    <measureGroup name="Metricas Solares" caption="Metricas Solares"/>
    <measureGroup name="Metricas Tarifa" caption="Metricas Tarifa"/>
    <measureGroup name="Metricas Tarifa 1" caption="Metricas Tarifa 1"/>
    <measureGroup name="Métricas Tarifa CargConf" caption="Métricas Tarifa CargConf"/>
    <measureGroup name="Métricas Tarifa Operativa" caption="Métricas Tarifa Operativa"/>
    <measureGroup name="Métricas Tarifa TX1" caption="Métricas Tarifa TX1"/>
    <measureGroup name="Métricas Tasas" caption="Métricas Tasas"/>
    <measureGroup name="Metricas Ter Tarifa" caption="Metricas Ter Tarifa"/>
    <measureGroup name="Metricas Veces Recurso Margina" caption="Metricas Veces Recurso Margina"/>
    <measureGroup name="Métricas Volatilidad" caption="Métricas Volatilidad"/>
    <measureGroup name="MetricasGeneracion" caption="MetricasGeneracion"/>
    <measureGroup name="Numero de Contratos" caption="Numero de Contratos"/>
    <measureGroup name="OEF" caption="OEF"/>
    <measureGroup name="PIB" caption="PIB"/>
    <measureGroup name="Porcentaje" caption="Porcentaje"/>
    <measureGroup name="Precio" caption="Precio"/>
    <measureGroup name="Precio Bolsa TIE" caption="Precio Bolsa TIE"/>
    <measureGroup name="Precio Escasez" caption="Precio Escasez"/>
    <measureGroup name="Preliminar Intercambios Energía" caption="Preliminar Intercambios Energía"/>
    <measureGroup name="Prone" caption="Prone"/>
    <measureGroup name="Reconciliacion Energia" caption="Reconciliacion Energia"/>
    <measureGroup name="Reconciliacion Moneda" caption="Reconciliacion Moneda"/>
    <measureGroup name="Rentas Agente Moneda" caption="Rentas Agente Moneda"/>
    <measureGroup name="Rentas Enlace Moneda" caption="Rentas Enlace Moneda"/>
    <measureGroup name="Restricciones en la Red" caption="Restricciones en la Red"/>
    <measureGroup name="Saldo Neto TIE Merito" caption="Saldo Neto TIE Merito"/>
    <measureGroup name="Servicios AGC y Desviaciones Energia" caption="Servicios AGC y Desviaciones Energia"/>
    <measureGroup name="Servicios AGC y Desviaciones Moneda" caption="Servicios AGC y Desviaciones Moneda"/>
    <measureGroup name="Valor desviacion generacion variable" caption="Valor desviacion generacion variable"/>
    <measureGroup name="Ventas Mercados Secundarios" caption="Ventas Mercados Secundarios"/>
    <measureGroup name="Volumen" caption="Volumen"/>
    <measureGroup name="Volumen Turbinado" caption="Volumen Turbinado"/>
  </measureGroups>
  <maps count="577">
    <map measureGroup="0" dimension="1"/>
    <map measureGroup="0" dimension="12"/>
    <map measureGroup="0" dimension="13"/>
    <map measureGroup="0" dimension="28"/>
    <map measureGroup="0" dimension="31"/>
    <map measureGroup="1" dimension="1"/>
    <map measureGroup="1" dimension="4"/>
    <map measureGroup="1" dimension="14"/>
    <map measureGroup="1" dimension="17"/>
    <map measureGroup="1" dimension="24"/>
    <map measureGroup="1" dimension="28"/>
    <map measureGroup="1" dimension="32"/>
    <map measureGroup="2" dimension="2"/>
    <map measureGroup="2" dimension="15"/>
    <map measureGroup="2" dimension="28"/>
    <map measureGroup="2" dimension="32"/>
    <map measureGroup="3" dimension="2"/>
    <map measureGroup="3" dimension="15"/>
    <map measureGroup="3" dimension="19"/>
    <map measureGroup="3" dimension="28"/>
    <map measureGroup="3" dimension="32"/>
    <map measureGroup="4" dimension="1"/>
    <map measureGroup="4" dimension="15"/>
    <map measureGroup="4" dimension="23"/>
    <map measureGroup="4" dimension="28"/>
    <map measureGroup="4" dimension="31"/>
    <map measureGroup="5" dimension="1"/>
    <map measureGroup="5" dimension="15"/>
    <map measureGroup="5" dimension="28"/>
    <map measureGroup="5" dimension="31"/>
    <map measureGroup="6" dimension="1"/>
    <map measureGroup="6" dimension="12"/>
    <map measureGroup="6" dimension="13"/>
    <map measureGroup="6" dimension="28"/>
    <map measureGroup="6" dimension="31"/>
    <map measureGroup="7" dimension="10"/>
    <map measureGroup="7" dimension="11"/>
    <map measureGroup="7" dimension="15"/>
    <map measureGroup="7" dimension="19"/>
    <map measureGroup="7" dimension="28"/>
    <map measureGroup="7" dimension="30"/>
    <map measureGroup="7" dimension="31"/>
    <map measureGroup="8" dimension="10"/>
    <map measureGroup="8" dimension="11"/>
    <map measureGroup="8" dimension="12"/>
    <map measureGroup="8" dimension="13"/>
    <map measureGroup="8" dimension="19"/>
    <map measureGroup="8" dimension="28"/>
    <map measureGroup="8" dimension="30"/>
    <map measureGroup="8" dimension="31"/>
    <map measureGroup="9" dimension="28"/>
    <map measureGroup="9" dimension="31"/>
    <map measureGroup="11" dimension="1"/>
    <map measureGroup="12" dimension="1"/>
    <map measureGroup="13" dimension="10"/>
    <map measureGroup="14" dimension="30"/>
    <map measureGroup="15" dimension="12"/>
    <map measureGroup="15" dimension="28"/>
    <map measureGroup="16" dimension="12"/>
    <map measureGroup="16" dimension="28"/>
    <map measureGroup="17" dimension="12"/>
    <map measureGroup="17" dimension="28"/>
    <map measureGroup="18" dimension="1"/>
    <map measureGroup="18" dimension="15"/>
    <map measureGroup="18" dimension="23"/>
    <map measureGroup="18" dimension="28"/>
    <map measureGroup="18" dimension="31"/>
    <map measureGroup="19" dimension="15"/>
    <map measureGroup="19" dimension="28"/>
    <map measureGroup="19" dimension="31"/>
    <map measureGroup="20" dimension="7"/>
    <map measureGroup="20" dimension="15"/>
    <map measureGroup="20" dimension="17"/>
    <map measureGroup="20" dimension="28"/>
    <map measureGroup="20" dimension="32"/>
    <map measureGroup="21" dimension="3"/>
    <map measureGroup="21" dimension="15"/>
    <map measureGroup="21" dimension="28"/>
    <map measureGroup="21" dimension="32"/>
    <map measureGroup="22" dimension="15"/>
    <map measureGroup="22" dimension="28"/>
    <map measureGroup="22" dimension="32"/>
    <map measureGroup="23" dimension="22"/>
    <map measureGroup="23" dimension="28"/>
    <map measureGroup="23" dimension="32"/>
    <map measureGroup="24" dimension="14"/>
    <map measureGroup="24" dimension="17"/>
    <map measureGroup="24" dimension="28"/>
    <map measureGroup="24" dimension="32"/>
    <map measureGroup="24" dimension="34"/>
    <map measureGroup="25" dimension="1"/>
    <map measureGroup="25" dimension="15"/>
    <map measureGroup="25" dimension="17"/>
    <map measureGroup="25" dimension="23"/>
    <map measureGroup="25" dimension="28"/>
    <map measureGroup="25" dimension="32"/>
    <map measureGroup="26" dimension="1"/>
    <map measureGroup="26" dimension="15"/>
    <map measureGroup="26" dimension="17"/>
    <map measureGroup="26" dimension="23"/>
    <map measureGroup="26" dimension="28"/>
    <map measureGroup="26" dimension="32"/>
    <map measureGroup="27" dimension="1"/>
    <map measureGroup="27" dimension="15"/>
    <map measureGroup="27" dimension="17"/>
    <map measureGroup="27" dimension="23"/>
    <map measureGroup="27" dimension="28"/>
    <map measureGroup="27" dimension="31"/>
    <map measureGroup="28" dimension="1"/>
    <map measureGroup="28" dimension="14"/>
    <map measureGroup="28" dimension="15"/>
    <map measureGroup="28" dimension="17"/>
    <map measureGroup="28" dimension="24"/>
    <map measureGroup="28" dimension="28"/>
    <map measureGroup="28" dimension="32"/>
    <map measureGroup="29" dimension="15"/>
    <map measureGroup="29" dimension="16"/>
    <map measureGroup="29" dimension="17"/>
    <map measureGroup="29" dimension="28"/>
    <map measureGroup="29" dimension="32"/>
    <map measureGroup="30" dimension="1"/>
    <map measureGroup="30" dimension="12"/>
    <map measureGroup="30" dimension="13"/>
    <map measureGroup="30" dimension="28"/>
    <map measureGroup="30" dimension="31"/>
    <map measureGroup="31" dimension="15"/>
    <map measureGroup="31" dimension="26"/>
    <map measureGroup="31" dimension="28"/>
    <map measureGroup="31" dimension="32"/>
    <map measureGroup="32" dimension="15"/>
    <map measureGroup="32" dimension="16"/>
    <map measureGroup="32" dimension="17"/>
    <map measureGroup="32" dimension="28"/>
    <map measureGroup="32" dimension="32"/>
    <map measureGroup="33" dimension="1"/>
    <map measureGroup="33" dimension="15"/>
    <map measureGroup="33" dimension="17"/>
    <map measureGroup="33" dimension="23"/>
    <map measureGroup="33" dimension="28"/>
    <map measureGroup="33" dimension="31"/>
    <map measureGroup="34" dimension="5"/>
    <map measureGroup="34" dimension="17"/>
    <map measureGroup="34" dimension="28"/>
    <map measureGroup="34" dimension="32"/>
    <map measureGroup="35" dimension="1"/>
    <map measureGroup="35" dimension="12"/>
    <map measureGroup="35" dimension="13"/>
    <map measureGroup="35" dimension="28"/>
    <map measureGroup="35" dimension="31"/>
    <map measureGroup="36" dimension="1"/>
    <map measureGroup="36" dimension="12"/>
    <map measureGroup="36" dimension="13"/>
    <map measureGroup="36" dimension="23"/>
    <map measureGroup="36" dimension="28"/>
    <map measureGroup="36" dimension="31"/>
    <map measureGroup="37" dimension="27"/>
    <map measureGroup="37" dimension="28"/>
    <map measureGroup="37" dimension="31"/>
    <map measureGroup="38" dimension="15"/>
    <map measureGroup="38" dimension="17"/>
    <map measureGroup="38" dimension="28"/>
    <map measureGroup="38" dimension="32"/>
    <map measureGroup="39" dimension="1"/>
    <map measureGroup="39" dimension="5"/>
    <map measureGroup="39" dimension="15"/>
    <map measureGroup="39" dimension="17"/>
    <map measureGroup="39" dimension="23"/>
    <map measureGroup="39" dimension="28"/>
    <map measureGroup="39" dimension="31"/>
    <map measureGroup="40" dimension="15"/>
    <map measureGroup="40" dimension="17"/>
    <map measureGroup="40" dimension="28"/>
    <map measureGroup="40" dimension="32"/>
    <map measureGroup="41" dimension="1"/>
    <map measureGroup="41" dimension="15"/>
    <map measureGroup="41" dimension="17"/>
    <map measureGroup="41" dimension="23"/>
    <map measureGroup="41" dimension="28"/>
    <map measureGroup="41" dimension="32"/>
    <map measureGroup="42" dimension="15"/>
    <map measureGroup="42" dimension="17"/>
    <map measureGroup="42" dimension="28"/>
    <map measureGroup="42" dimension="32"/>
    <map measureGroup="43" dimension="0"/>
    <map measureGroup="43" dimension="1"/>
    <map measureGroup="43" dimension="20"/>
    <map measureGroup="43" dimension="21"/>
    <map measureGroup="43" dimension="28"/>
    <map measureGroup="43" dimension="33"/>
    <map measureGroup="44" dimension="25"/>
    <map measureGroup="44" dimension="28"/>
    <map measureGroup="44" dimension="33"/>
    <map measureGroup="45" dimension="28"/>
    <map measureGroup="46" dimension="1"/>
    <map measureGroup="46" dimension="9"/>
    <map measureGroup="46" dimension="28"/>
    <map measureGroup="47" dimension="27"/>
    <map measureGroup="47" dimension="28"/>
    <map measureGroup="47" dimension="31"/>
    <map measureGroup="48" dimension="1"/>
    <map measureGroup="48" dimension="15"/>
    <map measureGroup="48" dimension="17"/>
    <map measureGroup="48" dimension="23"/>
    <map measureGroup="48" dimension="28"/>
    <map measureGroup="48" dimension="31"/>
    <map measureGroup="49" dimension="1"/>
    <map measureGroup="49" dimension="17"/>
    <map measureGroup="49" dimension="23"/>
    <map measureGroup="49" dimension="27"/>
    <map measureGroup="49" dimension="28"/>
    <map measureGroup="49" dimension="31"/>
    <map measureGroup="50" dimension="27"/>
    <map measureGroup="50" dimension="28"/>
    <map measureGroup="50" dimension="31"/>
    <map measureGroup="51" dimension="1"/>
    <map measureGroup="51" dimension="8"/>
    <map measureGroup="51" dimension="17"/>
    <map measureGroup="51" dimension="23"/>
    <map measureGroup="51" dimension="28"/>
    <map measureGroup="51" dimension="32"/>
    <map measureGroup="52" dimension="2"/>
    <map measureGroup="52" dimension="6"/>
    <map measureGroup="52" dimension="15"/>
    <map measureGroup="52" dimension="17"/>
    <map measureGroup="52" dimension="19"/>
    <map measureGroup="52" dimension="26"/>
    <map measureGroup="52" dimension="28"/>
    <map measureGroup="52" dimension="32"/>
    <map measureGroup="53" dimension="1"/>
    <map measureGroup="53" dimension="11"/>
    <map measureGroup="53" dimension="15"/>
    <map measureGroup="53" dimension="19"/>
    <map measureGroup="53" dimension="28"/>
    <map measureGroup="53" dimension="31"/>
    <map measureGroup="54" dimension="1"/>
    <map measureGroup="54" dimension="8"/>
    <map measureGroup="54" dimension="15"/>
    <map measureGroup="54" dimension="17"/>
    <map measureGroup="54" dimension="23"/>
    <map measureGroup="54" dimension="28"/>
    <map measureGroup="54" dimension="32"/>
    <map measureGroup="55" dimension="1"/>
    <map measureGroup="55" dimension="15"/>
    <map measureGroup="55" dimension="28"/>
    <map measureGroup="55" dimension="32"/>
    <map measureGroup="56" dimension="1"/>
    <map measureGroup="56" dimension="8"/>
    <map measureGroup="56" dimension="15"/>
    <map measureGroup="56" dimension="17"/>
    <map measureGroup="56" dimension="23"/>
    <map measureGroup="56" dimension="28"/>
    <map measureGroup="56" dimension="32"/>
    <map measureGroup="57" dimension="1"/>
    <map measureGroup="57" dimension="17"/>
    <map measureGroup="57" dimension="23"/>
    <map measureGroup="57" dimension="28"/>
    <map measureGroup="57" dimension="29"/>
    <map measureGroup="58" dimension="12"/>
    <map measureGroup="58" dimension="13"/>
    <map measureGroup="58" dimension="28"/>
    <map measureGroup="58" dimension="31"/>
    <map measureGroup="59" dimension="12"/>
    <map measureGroup="59" dimension="13"/>
    <map measureGroup="59" dimension="28"/>
    <map measureGroup="59" dimension="31"/>
    <map measureGroup="60" dimension="12"/>
    <map measureGroup="60" dimension="13"/>
    <map measureGroup="60" dimension="28"/>
    <map measureGroup="60" dimension="31"/>
    <map measureGroup="61" dimension="12"/>
    <map measureGroup="61" dimension="13"/>
    <map measureGroup="61" dimension="28"/>
    <map measureGroup="61" dimension="31"/>
    <map measureGroup="62" dimension="1"/>
    <map measureGroup="62" dimension="8"/>
    <map measureGroup="62" dimension="15"/>
    <map measureGroup="62" dimension="17"/>
    <map measureGroup="62" dimension="23"/>
    <map measureGroup="62" dimension="28"/>
    <map measureGroup="62" dimension="32"/>
    <map measureGroup="63" dimension="1"/>
    <map measureGroup="63" dimension="5"/>
    <map measureGroup="63" dimension="15"/>
    <map measureGroup="63" dimension="17"/>
    <map measureGroup="63" dimension="23"/>
    <map measureGroup="63" dimension="28"/>
    <map measureGroup="63" dimension="32"/>
    <map measureGroup="64" dimension="1"/>
    <map measureGroup="64" dimension="8"/>
    <map measureGroup="64" dimension="15"/>
    <map measureGroup="64" dimension="17"/>
    <map measureGroup="64" dimension="23"/>
    <map measureGroup="64" dimension="28"/>
    <map measureGroup="64" dimension="32"/>
    <map measureGroup="65" dimension="1"/>
    <map measureGroup="65" dimension="15"/>
    <map measureGroup="65" dimension="17"/>
    <map measureGroup="65" dimension="23"/>
    <map measureGroup="65" dimension="28"/>
    <map measureGroup="65" dimension="32"/>
    <map measureGroup="66" dimension="1"/>
    <map measureGroup="66" dimension="17"/>
    <map measureGroup="66" dimension="23"/>
    <map measureGroup="66" dimension="28"/>
    <map measureGroup="66" dimension="32"/>
    <map measureGroup="67" dimension="15"/>
    <map measureGroup="67" dimension="17"/>
    <map measureGroup="67" dimension="23"/>
    <map measureGroup="67" dimension="28"/>
    <map measureGroup="67" dimension="32"/>
    <map measureGroup="68" dimension="1"/>
    <map measureGroup="68" dimension="8"/>
    <map measureGroup="68" dimension="15"/>
    <map measureGroup="68" dimension="17"/>
    <map measureGroup="68" dimension="23"/>
    <map measureGroup="68" dimension="28"/>
    <map measureGroup="68" dimension="32"/>
    <map measureGroup="69" dimension="27"/>
    <map measureGroup="69" dimension="28"/>
    <map measureGroup="69" dimension="31"/>
    <map measureGroup="70" dimension="1"/>
    <map measureGroup="70" dimension="8"/>
    <map measureGroup="70" dimension="17"/>
    <map measureGroup="70" dimension="23"/>
    <map measureGroup="70" dimension="28"/>
    <map measureGroup="70" dimension="32"/>
    <map measureGroup="71" dimension="1"/>
    <map measureGroup="71" dimension="8"/>
    <map measureGroup="71" dimension="17"/>
    <map measureGroup="71" dimension="23"/>
    <map measureGroup="71" dimension="28"/>
    <map measureGroup="71" dimension="32"/>
    <map measureGroup="72" dimension="27"/>
    <map measureGroup="72" dimension="28"/>
    <map measureGroup="72" dimension="31"/>
    <map measureGroup="73" dimension="12"/>
    <map measureGroup="73" dimension="13"/>
    <map measureGroup="73" dimension="16"/>
    <map measureGroup="73" dimension="17"/>
    <map measureGroup="73" dimension="28"/>
    <map measureGroup="73" dimension="32"/>
    <map measureGroup="74" dimension="1"/>
    <map measureGroup="74" dimension="11"/>
    <map measureGroup="74" dimension="12"/>
    <map measureGroup="74" dimension="13"/>
    <map measureGroup="74" dimension="19"/>
    <map measureGroup="74" dimension="28"/>
    <map measureGroup="74" dimension="31"/>
    <map measureGroup="75" dimension="1"/>
    <map measureGroup="75" dimension="12"/>
    <map measureGroup="75" dimension="13"/>
    <map measureGroup="75" dimension="17"/>
    <map measureGroup="75" dimension="23"/>
    <map measureGroup="75" dimension="28"/>
    <map measureGroup="75" dimension="31"/>
    <map measureGroup="76" dimension="1"/>
    <map measureGroup="76" dimension="12"/>
    <map measureGroup="76" dimension="13"/>
    <map measureGroup="76" dimension="17"/>
    <map measureGroup="76" dimension="23"/>
    <map measureGroup="76" dimension="28"/>
    <map measureGroup="76" dimension="31"/>
    <map measureGroup="77" dimension="1"/>
    <map measureGroup="77" dimension="8"/>
    <map measureGroup="77" dimension="12"/>
    <map measureGroup="77" dimension="13"/>
    <map measureGroup="77" dimension="17"/>
    <map measureGroup="77" dimension="23"/>
    <map measureGroup="77" dimension="28"/>
    <map measureGroup="77" dimension="32"/>
    <map measureGroup="78" dimension="1"/>
    <map measureGroup="78" dimension="12"/>
    <map measureGroup="78" dimension="13"/>
    <map measureGroup="78" dimension="17"/>
    <map measureGroup="78" dimension="23"/>
    <map measureGroup="78" dimension="28"/>
    <map measureGroup="78" dimension="31"/>
    <map measureGroup="79" dimension="22"/>
    <map measureGroup="79" dimension="28"/>
    <map measureGroup="79" dimension="32"/>
    <map measureGroup="80" dimension="1"/>
    <map measureGroup="80" dimension="17"/>
    <map measureGroup="80" dimension="22"/>
    <map measureGroup="80" dimension="23"/>
    <map measureGroup="80" dimension="28"/>
    <map measureGroup="80" dimension="32"/>
    <map measureGroup="81" dimension="1"/>
    <map measureGroup="81" dimension="17"/>
    <map measureGroup="81" dimension="22"/>
    <map measureGroup="81" dimension="23"/>
    <map measureGroup="81" dimension="28"/>
    <map measureGroup="81" dimension="31"/>
    <map measureGroup="82" dimension="1"/>
    <map measureGroup="82" dimension="8"/>
    <map measureGroup="82" dimension="17"/>
    <map measureGroup="82" dimension="22"/>
    <map measureGroup="82" dimension="23"/>
    <map measureGroup="82" dimension="28"/>
    <map measureGroup="82" dimension="32"/>
    <map measureGroup="83" dimension="1"/>
    <map measureGroup="83" dimension="8"/>
    <map measureGroup="83" dimension="15"/>
    <map measureGroup="83" dimension="17"/>
    <map measureGroup="83" dimension="22"/>
    <map measureGroup="83" dimension="23"/>
    <map measureGroup="83" dimension="28"/>
    <map measureGroup="83" dimension="29"/>
    <map measureGroup="83" dimension="32"/>
    <map measureGroup="84" dimension="27"/>
    <map measureGroup="84" dimension="28"/>
    <map measureGroup="84" dimension="31"/>
    <map measureGroup="85" dimension="27"/>
    <map measureGroup="85" dimension="28"/>
    <map measureGroup="85" dimension="31"/>
    <map measureGroup="86" dimension="28"/>
    <map measureGroup="86" dimension="31"/>
    <map measureGroup="87" dimension="27"/>
    <map measureGroup="87" dimension="28"/>
    <map measureGroup="87" dimension="31"/>
    <map measureGroup="88" dimension="1"/>
    <map measureGroup="88" dimension="17"/>
    <map measureGroup="88" dimension="23"/>
    <map measureGroup="88" dimension="28"/>
    <map measureGroup="88" dimension="29"/>
    <map measureGroup="89" dimension="1"/>
    <map measureGroup="89" dimension="8"/>
    <map measureGroup="89" dimension="17"/>
    <map measureGroup="89" dimension="23"/>
    <map measureGroup="89" dimension="27"/>
    <map measureGroup="89" dimension="28"/>
    <map measureGroup="89" dimension="32"/>
    <map measureGroup="90" dimension="17"/>
    <map measureGroup="90" dimension="27"/>
    <map measureGroup="90" dimension="28"/>
    <map measureGroup="90" dimension="31"/>
    <map measureGroup="91" dimension="1"/>
    <map measureGroup="91" dimension="17"/>
    <map measureGroup="91" dimension="23"/>
    <map measureGroup="91" dimension="27"/>
    <map measureGroup="91" dimension="28"/>
    <map measureGroup="91" dimension="31"/>
    <map measureGroup="92" dimension="23"/>
    <map measureGroup="92" dimension="27"/>
    <map measureGroup="92" dimension="28"/>
    <map measureGroup="92" dimension="31"/>
    <map measureGroup="93" dimension="27"/>
    <map measureGroup="93" dimension="28"/>
    <map measureGroup="93" dimension="31"/>
    <map measureGroup="94" dimension="28"/>
    <map measureGroup="94" dimension="31"/>
    <map measureGroup="95" dimension="1"/>
    <map measureGroup="95" dimension="8"/>
    <map measureGroup="95" dimension="12"/>
    <map measureGroup="95" dimension="17"/>
    <map measureGroup="95" dimension="23"/>
    <map measureGroup="95" dimension="27"/>
    <map measureGroup="95" dimension="28"/>
    <map measureGroup="95" dimension="32"/>
    <map measureGroup="96" dimension="1"/>
    <map measureGroup="96" dimension="15"/>
    <map measureGroup="96" dimension="17"/>
    <map measureGroup="96" dimension="23"/>
    <map measureGroup="96" dimension="28"/>
    <map measureGroup="96" dimension="32"/>
    <map measureGroup="97" dimension="28"/>
    <map measureGroup="97" dimension="31"/>
    <map measureGroup="98" dimension="1"/>
    <map measureGroup="98" dimension="15"/>
    <map measureGroup="98" dimension="17"/>
    <map measureGroup="98" dimension="23"/>
    <map measureGroup="98" dimension="28"/>
    <map measureGroup="98" dimension="31"/>
    <map measureGroup="99" dimension="28"/>
    <map measureGroup="99" dimension="31"/>
    <map measureGroup="100" dimension="1"/>
    <map measureGroup="100" dimension="15"/>
    <map measureGroup="100" dimension="17"/>
    <map measureGroup="100" dimension="23"/>
    <map measureGroup="100" dimension="28"/>
    <map measureGroup="100" dimension="31"/>
    <map measureGroup="101" dimension="6"/>
    <map measureGroup="101" dimension="28"/>
    <map measureGroup="101" dimension="32"/>
    <map measureGroup="102" dimension="1"/>
    <map measureGroup="102" dimension="14"/>
    <map measureGroup="102" dimension="17"/>
    <map measureGroup="102" dimension="28"/>
    <map measureGroup="102" dimension="32"/>
    <map measureGroup="103" dimension="16"/>
    <map measureGroup="103" dimension="17"/>
    <map measureGroup="103" dimension="27"/>
    <map measureGroup="103" dimension="28"/>
    <map measureGroup="103" dimension="32"/>
    <map measureGroup="104" dimension="27"/>
    <map measureGroup="104" dimension="28"/>
    <map measureGroup="104" dimension="31"/>
    <map measureGroup="105" dimension="27"/>
    <map measureGroup="105" dimension="28"/>
    <map measureGroup="105" dimension="31"/>
    <map measureGroup="106" dimension="15"/>
    <map measureGroup="106" dimension="17"/>
    <map measureGroup="106" dimension="28"/>
    <map measureGroup="106" dimension="32"/>
    <map measureGroup="107" dimension="1"/>
    <map measureGroup="107" dimension="12"/>
    <map measureGroup="107" dimension="13"/>
    <map measureGroup="107" dimension="28"/>
    <map measureGroup="107" dimension="31"/>
    <map measureGroup="108" dimension="1"/>
    <map measureGroup="108" dimension="15"/>
    <map measureGroup="108" dimension="17"/>
    <map measureGroup="108" dimension="23"/>
    <map measureGroup="108" dimension="28"/>
    <map measureGroup="108" dimension="31"/>
    <map measureGroup="109" dimension="1"/>
    <map measureGroup="109" dimension="12"/>
    <map measureGroup="109" dimension="13"/>
    <map measureGroup="109" dimension="17"/>
    <map measureGroup="109" dimension="23"/>
    <map measureGroup="109" dimension="28"/>
    <map measureGroup="109" dimension="31"/>
    <map measureGroup="110" dimension="1"/>
    <map measureGroup="110" dimension="12"/>
    <map measureGroup="110" dimension="13"/>
    <map measureGroup="110" dimension="28"/>
    <map measureGroup="110" dimension="32"/>
    <map measureGroup="111" dimension="1"/>
    <map measureGroup="111" dimension="12"/>
    <map measureGroup="111" dimension="13"/>
    <map measureGroup="111" dimension="16"/>
    <map measureGroup="111" dimension="17"/>
    <map measureGroup="111" dimension="28"/>
    <map measureGroup="111" dimension="32"/>
    <map measureGroup="112" dimension="1"/>
    <map measureGroup="112" dimension="5"/>
    <map measureGroup="112" dimension="12"/>
    <map measureGroup="112" dimension="13"/>
    <map measureGroup="112" dimension="28"/>
    <map measureGroup="112" dimension="31"/>
    <map measureGroup="113" dimension="1"/>
    <map measureGroup="113" dimension="12"/>
    <map measureGroup="113" dimension="13"/>
    <map measureGroup="113" dimension="28"/>
    <map measureGroup="113" dimension="31"/>
    <map measureGroup="114" dimension="1"/>
    <map measureGroup="114" dimension="15"/>
    <map measureGroup="114" dimension="17"/>
    <map measureGroup="114" dimension="23"/>
    <map measureGroup="114" dimension="28"/>
    <map measureGroup="114" dimension="31"/>
    <map measureGroup="115" dimension="1"/>
    <map measureGroup="115" dimension="12"/>
    <map measureGroup="115" dimension="13"/>
    <map measureGroup="115" dimension="17"/>
    <map measureGroup="115" dimension="23"/>
    <map measureGroup="115" dimension="28"/>
    <map measureGroup="115" dimension="31"/>
    <map measureGroup="116" dimension="12"/>
    <map measureGroup="116" dimension="13"/>
    <map measureGroup="116" dimension="28"/>
    <map measureGroup="116" dimension="31"/>
    <map measureGroup="117" dimension="1"/>
    <map measureGroup="117" dimension="15"/>
    <map measureGroup="117" dimension="23"/>
    <map measureGroup="117" dimension="28"/>
    <map measureGroup="117" dimension="31"/>
    <map measureGroup="118" dimension="1"/>
    <map measureGroup="118" dimension="14"/>
    <map measureGroup="118" dimension="17"/>
    <map measureGroup="118" dimension="28"/>
    <map measureGroup="118" dimension="32"/>
    <map measureGroup="118" dimension="34"/>
    <map measureGroup="119" dimension="14"/>
    <map measureGroup="119" dimension="17"/>
    <map measureGroup="119" dimension="28"/>
    <map measureGroup="119" dimension="32"/>
    <map measureGroup="119" dimension="3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CARLOS ALBERTO JUSQUINI TINOCO" refreshedDate="44949.734982407404" backgroundQuery="1" createdVersion="8" refreshedVersion="8" minRefreshableVersion="3" recordCount="0" supportSubquery="1" supportAdvancedDrill="1" xr:uid="{3A2552EE-3104-4C6A-AC0B-0B1BAF23547F}">
  <cacheSource type="external" connectionId="1"/>
  <cacheFields count="18">
    <cacheField name="[Tiempo].[Tiempo].[Año]" caption="Año" numFmtId="0" hierarchy="116" level="1">
      <sharedItems containsSemiMixedTypes="0" containsString="0"/>
    </cacheField>
    <cacheField name="[Tiempo].[Tiempo].[Mes]" caption="Mes" numFmtId="0" hierarchy="116" level="2">
      <sharedItems containsSemiMixedTypes="0" containsString="0"/>
    </cacheField>
    <cacheField name="[Tiempo].[Tiempo].[Día]" caption="Día" numFmtId="0" hierarchy="116" level="3">
      <sharedItems containsSemiMixedTypes="0" containsString="0"/>
    </cacheField>
    <cacheField name="[Tiempo].[Tiempo].[Hora]" caption="Hora" numFmtId="0" hierarchy="116" level="4">
      <sharedItems containsSemiMixedTypes="0" containsString="0"/>
    </cacheField>
    <cacheField name="[Tiempo].[Tiempo].[Mes].[Año]" caption="Año" propertyName="Año" numFmtId="0" hierarchy="116" level="2" memberPropertyField="1">
      <sharedItems containsSemiMixedTypes="0" containsString="0"/>
    </cacheField>
    <cacheField name="[Tiempo].[Tiempo].[Mes].[EstaciónJerarquia]" caption="EstaciónJerarquia" propertyName="EstaciónJerarquia" numFmtId="0" hierarchy="116" level="2" memberPropertyField="1">
      <sharedItems containsSemiMixedTypes="0" containsString="0"/>
    </cacheField>
    <cacheField name="[Tiempo].[Tiempo].[Mes].[TrimestreJerarquia]" caption="TrimestreJerarquia" propertyName="TrimestreJerarquia" numFmtId="0" hierarchy="116" level="2" memberPropertyField="1">
      <sharedItems containsSemiMixedTypes="0" containsString="0"/>
    </cacheField>
    <cacheField name="[Tiempo].[Tiempo].[Día].[Semana]" caption="Semana" propertyName="Semana" numFmtId="0" hierarchy="116" level="3" memberPropertyField="1">
      <sharedItems containsSemiMixedTypes="0" containsString="0"/>
    </cacheField>
    <cacheField name="[Tiempo].[Tiempo].[Día].[TipoDiaJerarquia]" caption="TipoDiaJerarquia" propertyName="TipoDiaJerarquia" numFmtId="0" hierarchy="116" level="3" memberPropertyField="1">
      <sharedItems containsSemiMixedTypes="0" containsString="0"/>
    </cacheField>
    <cacheField name="[Tiempo].[Tiempo].[Hora].[#Día Jerarquia]" caption="#Día Jerarquia" propertyName="#Día Jerarquia" numFmtId="0" hierarchy="116" level="4" memberPropertyField="1">
      <sharedItems containsSemiMixedTypes="0" containsString="0"/>
    </cacheField>
    <cacheField name="[Combustible].[Combustible].[Combustible]" caption="Combustible" numFmtId="0" hierarchy="32" level="1" mappingCount="2">
      <sharedItems count="10">
        <s v="[Combustible].[Combustible].&amp;[7]" c="ACPM" cp="2">
          <x/>
          <x/>
        </s>
        <s v="[Combustible].[Combustible].&amp;[11]" c="AGUA" cp="2">
          <x v="1"/>
          <x v="1"/>
        </s>
        <s v="[Combustible].[Combustible].&amp;[15]" c="BAGAZO" cp="2">
          <x v="2"/>
          <x v="2"/>
        </s>
        <s v="[Combustible].[Combustible].&amp;[17]" c="BIOGAS" cp="2">
          <x v="3"/>
          <x v="3"/>
        </s>
        <s v="[Combustible].[Combustible].&amp;[1]" c="CARBON" cp="2">
          <x v="4"/>
          <x v="2"/>
        </s>
        <s v="[Combustible].[Combustible].&amp;[9]" c="COMBUSTOLEO" cp="2">
          <x v="5"/>
          <x/>
        </s>
        <s v="[Combustible].[Combustible].&amp;[2]" c="GAS" cp="2">
          <x v="6"/>
          <x v="3"/>
        </s>
        <s v="[Combustible].[Combustible].&amp;[18]" c="GAS NI" cp="2">
          <x v="7"/>
          <x v="3"/>
        </s>
        <s v="[Combustible].[Combustible].&amp;[19]" c="RAD SOLAR" cp="2">
          <x v="8"/>
          <x v="4"/>
        </s>
        <s v="[Combustible].[Combustible].&amp;[8]" c="VIENTO" cp="2">
          <x v="9"/>
          <x v="1"/>
        </s>
      </sharedItems>
      <mpMap v="11"/>
      <mpMap v="12"/>
    </cacheField>
    <cacheField name="[Combustible].[Combustible].[Combustible].[Codigo Combustible]" caption="Codigo Combustible" propertyName="Codigo Combustible" numFmtId="0" hierarchy="32" level="1" memberPropertyField="1">
      <sharedItems count="10">
        <s v="Cmb0007"/>
        <s v="Cmb0011"/>
        <s v="Cmb0015"/>
        <s v="Cmb0017"/>
        <s v="Cmb0001"/>
        <s v="Cmb0009"/>
        <s v="Cmb0002"/>
        <s v="Cmb0018"/>
        <s v="Cmb0019"/>
        <s v="Cmb0008"/>
      </sharedItems>
    </cacheField>
    <cacheField name="[Combustible].[Combustible].[Combustible].[Unidad Medida]" caption="Unidad Medida" propertyName="Unidad Medida" numFmtId="0" hierarchy="32" level="1" memberPropertyField="1">
      <sharedItems count="5">
        <s v="GALON"/>
        <s v="NO APLICA"/>
        <s v="TON"/>
        <s v="MBTU"/>
        <s v="RADIACION"/>
      </sharedItems>
    </cacheField>
    <cacheField name="[Measures].[Generación]" caption="Generación" numFmtId="0" hierarchy="488" level="32767"/>
    <cacheField name="[Tiempo].[Año].[Año]" caption="Año" numFmtId="0" hierarchy="104" level="1">
      <sharedItems count="2">
        <s v="[Tiempo].[Año].&amp;[2021]" c="2021"/>
        <s v="[Tiempo].[Año].&amp;[2022]" c="2022"/>
      </sharedItems>
    </cacheField>
    <cacheField name="[Energía].[Unidad Energía].[Unidad Energía]" caption="Unidad Energía" numFmtId="0" hierarchy="56" level="1">
      <sharedItems containsSemiMixedTypes="0" containsString="0"/>
    </cacheField>
    <cacheField name="[Recurso Generacion].[Tipo Despacho].[Tipo Despacho]" caption="Tipo Despacho" numFmtId="0" hierarchy="93" level="1">
      <sharedItems count="2">
        <s v="[Recurso Generacion].[Tipo Despacho].&amp;[DESPACHADO CENTRALMENTE]" c="DESPACHADO CENTRALMENTE"/>
        <s v="[Recurso Generacion].[Tipo Despacho].&amp;[NO DESPACHADO CENTRALMENTE]" c="NO DESPACHADO CENTRALMENTE"/>
      </sharedItems>
    </cacheField>
    <cacheField name="[Recurso Generacion].[Clasificación].[Clasificación]" caption="Clasificación" numFmtId="0" hierarchy="83" level="1">
      <sharedItems count="8">
        <s v="[Recurso Generacion].[Clasificación].&amp;[AUTOG PEQ. ESCALA]" c="AUTOG PEQ. ESCALA"/>
        <s v="[Recurso Generacion].[Clasificación].&amp;[AUTOGENERADOR]" c="AUTOGENERADOR"/>
        <s v="[Recurso Generacion].[Clasificación].&amp;[CICLO COMBINADO]" c="CICLO COMBINADO"/>
        <s v="[Recurso Generacion].[Clasificación].&amp;[COGENERADOR]" c="COGENERADOR"/>
        <s v="[Recurso Generacion].[Clasificación].&amp;[FILO AGUA ESPECIAL]" c="FILO AGUA ESPECIAL"/>
        <s v="[Recurso Generacion].[Clasificación].&amp;[FILO DE AGUA]" c="FILO DE AGUA"/>
        <s v="[Recurso Generacion].[Clasificación].&amp;[GEN. DISTRIBUIDA]" c="GEN. DISTRIBUIDA"/>
        <s v="[Recurso Generacion].[Clasificación].&amp;[NORMAL]" c="NORMAL"/>
      </sharedItems>
    </cacheField>
  </cacheFields>
  <cacheHierarchies count="881">
    <cacheHierarchy uniqueName="[ADD].[Area]" caption="Area" attribute="1" keyAttribute="1" defaultMemberUniqueName="[ADD].[Area].[All]" allUniqueName="[ADD].[Area].[All]" dimensionUniqueName="[ADD]" displayFolder="" count="0" unbalanced="0"/>
    <cacheHierarchy uniqueName="[ADD].[AreaId]" caption="AreaId" attribute="1" defaultMemberUniqueName="[ADD].[AreaId].[All]" allUniqueName="[ADD].[AreaId].[All]" dimensionUniqueName="[ADD]" displayFolder="" count="0" unbalanced="0"/>
    <cacheHierarchy uniqueName="[Agente].[Actividad]" caption="Actividad" attribute="1" defaultMemberUniqueName="[Agente].[Actividad].[All]" allUniqueName="[Agente].[Actividad].[All]" dimensionUniqueName="[Agente]" displayFolder="" count="0" unbalanced="0"/>
    <cacheHierarchy uniqueName="[Agente].[Agente-Actividad]" caption="Agente-Actividad" defaultMemberUniqueName="[Agente].[Agente-Actividad].[All]" allUniqueName="[Agente].[Agente-Actividad].[All]" dimensionUniqueName="[Agente]" displayFolder="" count="3" unbalanced="0"/>
    <cacheHierarchy uniqueName="[Agente].[Codigo Agente]" caption="Codigo Agente" attribute="1" defaultMemberUniqueName="[Agente].[Codigo Agente].[All]" allUniqueName="[Agente].[Codigo Agente].[All]" dimensionUniqueName="[Agente]" displayFolder="" count="0" unbalanced="0"/>
    <cacheHierarchy uniqueName="[Agente].[Estado Agente]" caption="Estado Agente" attribute="1" defaultMemberUniqueName="[Agente].[Estado Agente].[All]" allUniqueName="[Agente].[Estado Agente].[All]" dimensionUniqueName="[Agente]" displayFolder="" count="0" unbalanced="0"/>
    <cacheHierarchy uniqueName="[Agente].[Nombre Agente]" caption="Nombre Agente" attribute="1" defaultMemberUniqueName="[Agente].[Nombre Agente].[All]" allUniqueName="[Agente].[Nombre Agente].[All]" dimensionUniqueName="[Agente]" displayFolder="" count="0" unbalanced="0"/>
    <cacheHierarchy uniqueName="[Agente].[Sigla]" caption="Sigla" attribute="1" defaultMemberUniqueName="[Agente].[Sigla].[All]" allUniqueName="[Agente].[Sigla].[All]" dimensionUniqueName="[Agente]" displayFolder="" count="0" unbalanced="0"/>
    <cacheHierarchy uniqueName="[Agente].[Tipo Propiedad]" caption="Tipo Propiedad" attribute="1" defaultMemberUniqueName="[Agente].[Tipo Propiedad].[All]" allUniqueName="[Agente].[Tipo Propiedad].[All]" dimensionUniqueName="[Agente]" displayFolder="" count="0" unbalanced="0"/>
    <cacheHierarchy uniqueName="[Agente Comercializador].[Actividades Comercializador]" caption="Actividades Comercializador" attribute="1" defaultMemberUniqueName="[Agente Comercializador].[Actividades Comercializador].[All]" allUniqueName="[Agente Comercializador].[Actividades Comercializador].[All]" dimensionUniqueName="[Agente Comercializador]" displayFolder="" count="0" unbalanced="0"/>
    <cacheHierarchy uniqueName="[Agente Comercializador].[Agente-Actividad]" caption="Agente-Actividad" defaultMemberUniqueName="[Agente Comercializador].[Agente-Actividad].[All]" allUniqueName="[Agente Comercializador].[Agente-Actividad].[All]" dimensionUniqueName="[Agente Comercializador]" displayFolder="" count="3" unbalanced="0"/>
    <cacheHierarchy uniqueName="[Agente Comercializador].[Codigo Comercializador]" caption="Codigo Comercializador" attribute="1" defaultMemberUniqueName="[Agente Comercializador].[Codigo Comercializador].[All]" allUniqueName="[Agente Comercializador].[Codigo Comercializador].[All]" dimensionUniqueName="[Agente Comercializador]" displayFolder="" count="0" unbalanced="0"/>
    <cacheHierarchy uniqueName="[Agente Comercializador].[Estado Agente Comercializador]" caption="Estado Agente Comercializador" attribute="1" defaultMemberUniqueName="[Agente Comercializador].[Estado Agente Comercializador].[All]" allUniqueName="[Agente Comercializador].[Estado Agente Comercializador].[All]" dimensionUniqueName="[Agente Comercializador]" displayFolder="" count="0" unbalanced="0"/>
    <cacheHierarchy uniqueName="[Agente Comercializador].[Nombre Comercializador]" caption="Nombre Comercializador" attribute="1" defaultMemberUniqueName="[Agente Comercializador].[Nombre Comercializador].[All]" allUniqueName="[Agente Comercializador].[Nombre Comercializador].[All]" dimensionUniqueName="[Agente Comercializador]" displayFolder="" count="0" unbalanced="0"/>
    <cacheHierarchy uniqueName="[Agente Comercializador].[Tipo Propiedad Comercializador]" caption="Tipo Propiedad Comercializador" attribute="1" defaultMemberUniqueName="[Agente Comercializador].[Tipo Propiedad Comercializador].[All]" allUniqueName="[Agente Comercializador].[Tipo Propiedad Comercializador].[All]" dimensionUniqueName="[Agente Comercializador]" displayFolder="" count="0" unbalanced="0"/>
    <cacheHierarchy uniqueName="[Agente Distribuidor].[Actividades Distribuidor]" caption="Actividades Distribuidor" attribute="1" defaultMemberUniqueName="[Agente Distribuidor].[Actividades Distribuidor].[All]" allUniqueName="[Agente Distribuidor].[Actividades Distribuidor].[All]" dimensionUniqueName="[Agente Distribuidor]" displayFolder="" count="0" unbalanced="0"/>
    <cacheHierarchy uniqueName="[Agente Distribuidor].[Agente-Actividad]" caption="Agente-Actividad" defaultMemberUniqueName="[Agente Distribuidor].[Agente-Actividad].[All]" allUniqueName="[Agente Distribuidor].[Agente-Actividad].[All]" dimensionUniqueName="[Agente Distribuidor]" displayFolder="" count="3" unbalanced="0"/>
    <cacheHierarchy uniqueName="[Agente Distribuidor].[Codigo Distribuidor]" caption="Codigo Distribuidor" attribute="1" defaultMemberUniqueName="[Agente Distribuidor].[Codigo Distribuidor].[All]" allUniqueName="[Agente Distribuidor].[Codigo Distribuidor].[All]" dimensionUniqueName="[Agente Distribuidor]" displayFolder="" count="0" unbalanced="0"/>
    <cacheHierarchy uniqueName="[Agente Distribuidor].[Estado Agente Distribuidor]" caption="Estado Agente Distribuidor" attribute="1" defaultMemberUniqueName="[Agente Distribuidor].[Estado Agente Distribuidor].[All]" allUniqueName="[Agente Distribuidor].[Estado Agente Distribuidor].[All]" dimensionUniqueName="[Agente Distribuidor]" displayFolder="" count="0" unbalanced="0"/>
    <cacheHierarchy uniqueName="[Agente Distribuidor].[Nombre Distribuidor]" caption="Nombre Distribuidor" attribute="1" defaultMemberUniqueName="[Agente Distribuidor].[Nombre Distribuidor].[All]" allUniqueName="[Agente Distribuidor].[Nombre Distribuidor].[All]" dimensionUniqueName="[Agente Distribuidor]" displayFolder="" count="0" unbalanced="0"/>
    <cacheHierarchy uniqueName="[Agente Distribuidor].[Tipo Propiedad Distribuidor]" caption="Tipo Propiedad Distribuidor" attribute="1" defaultMemberUniqueName="[Agente Distribuidor].[Tipo Propiedad Distribuidor].[All]" allUniqueName="[Agente Distribuidor].[Tipo Propiedad Distribuidor].[All]" dimensionUniqueName="[Agente Distribuidor]" displayFolder="" count="0" unbalanced="0"/>
    <cacheHierarchy uniqueName="[Caudal].[Unidad Caudal]" caption="Unidad Caudal" attribute="1" keyAttribute="1" defaultMemberUniqueName="[Caudal].[Unidad Caudal].&amp;[1]" allUniqueName="[Caudal].[Unidad Caudal].[All]" dimensionUniqueName="[Caudal]" displayFolder="" count="0" unbalanced="0"/>
    <cacheHierarchy uniqueName="[Causa].[Causa]" caption="Causa" attribute="1" defaultMemberUniqueName="[Causa].[Causa].[All]" allUniqueName="[Causa].[Causa].[All]" dimensionUniqueName="[Causa]" displayFolder="" count="0" unbalanced="0"/>
    <cacheHierarchy uniqueName="[Causa].[Descripción Causa]" caption="Descripción Causa" attribute="1" defaultMemberUniqueName="[Causa].[Descripción Causa].[All]" allUniqueName="[Causa].[Descripción Causa].[All]" dimensionUniqueName="[Causa]" displayFolder="" count="0" unbalanced="0"/>
    <cacheHierarchy uniqueName="[Causa].[Tipo Causa]" caption="Tipo Causa" attribute="1" defaultMemberUniqueName="[Causa].[Tipo Causa].[All]" allUniqueName="[Causa].[Tipo Causa].[All]" dimensionUniqueName="[Causa]" displayFolder="" count="0" unbalanced="0"/>
    <cacheHierarchy uniqueName="[Causa].[Tipo-Causa]" caption="Tipo-Causa" defaultMemberUniqueName="[Causa].[Tipo-Causa].[All]" allUniqueName="[Causa].[Tipo-Causa].[All]" dimensionUniqueName="[Causa]" displayFolder="" count="3" unbalanced="0"/>
    <cacheHierarchy uniqueName="[CIIU].[CIIU]" caption="CIIU" attribute="1" defaultMemberUniqueName="[CIIU].[CIIU].[All]" allUniqueName="[CIIU].[CIIU].[All]" dimensionUniqueName="[CIIU]" displayFolder="" count="0" unbalanced="0"/>
    <cacheHierarchy uniqueName="[CIIU].[Código CIIU]" caption="Código CIIU" attribute="1" defaultMemberUniqueName="[CIIU].[Código CIIU].[All]" allUniqueName="[CIIU].[Código CIIU].[All]" dimensionUniqueName="[CIIU]" displayFolder="" count="0" unbalanced="0"/>
    <cacheHierarchy uniqueName="[CIIU].[Jerarquia CIIU Sub-Actividad]" caption="Jerarquia CIIU Sub-Actividad" defaultMemberUniqueName="[CIIU].[Jerarquia CIIU Sub-Actividad].[All]" allUniqueName="[CIIU].[Jerarquia CIIU Sub-Actividad].[All]" dimensionUniqueName="[CIIU]" displayFolder="" count="3" unbalanced="0"/>
    <cacheHierarchy uniqueName="[CIIU].[Sub-Actividad]" caption="Sub-Actividad" attribute="1" defaultMemberUniqueName="[CIIU].[Sub-Actividad].[All]" allUniqueName="[CIIU].[Sub-Actividad].[All]" dimensionUniqueName="[CIIU]" displayFolder="" count="0" unbalanced="0"/>
    <cacheHierarchy uniqueName="[Clasificacion Causa].[Causa]" caption="Causa" attribute="1" defaultMemberUniqueName="[Clasificacion Causa].[Causa].[All]" allUniqueName="[Clasificacion Causa].[Causa].[All]" dimensionUniqueName="[Clasificacion Causa]" displayFolder="" count="0" unbalanced="0"/>
    <cacheHierarchy uniqueName="[Clasificacion Causa].[Causa DNA]" caption="Causa DNA" attribute="1" defaultMemberUniqueName="[Clasificacion Causa].[Causa DNA].[All]" allUniqueName="[Clasificacion Causa].[Causa DNA].[All]" dimensionUniqueName="[Clasificacion Causa]" displayFolder="" count="0" unbalanced="0"/>
    <cacheHierarchy uniqueName="[Combustible].[Combustible]" caption="Combustible" attribute="1" keyAttribute="1" defaultMemberUniqueName="[Combustible].[Combustible].[All]" allUniqueName="[Combustible].[Combustible].[All]" dimensionUniqueName="[Combustible]" displayFolder="" count="2" unbalanced="0">
      <fieldsUsage count="2">
        <fieldUsage x="-1"/>
        <fieldUsage x="10"/>
      </fieldsUsage>
    </cacheHierarchy>
    <cacheHierarchy uniqueName="[Combustible].[Unidad Medida]" caption="Unidad Medida" attribute="1" defaultMemberUniqueName="[Combustible].[Unidad Medida].[All]" allUniqueName="[Combustible].[Unidad Medida].[All]" dimensionUniqueName="[Combustible]" displayFolder="" count="0" unbalanced="0"/>
    <cacheHierarchy uniqueName="[Compania].[Des Compania]" caption="Des Compania" attribute="1" defaultMemberUniqueName="[Compania].[Des Compania].[All]" allUniqueName="[Compania].[Des Compania].[All]" dimensionUniqueName="[Compania]" displayFolder="" count="0" unbalanced="0"/>
    <cacheHierarchy uniqueName="[Comprador].[Codigo Comprador]" caption="Codigo Comprador" attribute="1" defaultMemberUniqueName="[Comprador].[Codigo Comprador].[All]" allUniqueName="[Comprador].[Codigo Comprador].[All]" dimensionUniqueName="[Comprador]" displayFolder="" count="0" unbalanced="0"/>
    <cacheHierarchy uniqueName="[Comprador].[Nombre Comprador]" caption="Nombre Comprador" attribute="1" defaultMemberUniqueName="[Comprador].[Nombre Comprador].[All]" allUniqueName="[Comprador].[Nombre Comprador].[All]" dimensionUniqueName="[Comprador]" displayFolder="" count="0" unbalanced="0"/>
    <cacheHierarchy uniqueName="[Comprador].[Tipo Comprador]" caption="Tipo Comprador" attribute="1" defaultMemberUniqueName="[Comprador].[Tipo Comprador].[All]" allUniqueName="[Comprador].[Tipo Comprador].[All]" dimensionUniqueName="[Comprador]" displayFolder="" count="0" unbalanced="0"/>
    <cacheHierarchy uniqueName="[Contratos].[Agente Comprador]" caption="Agente Comprador" attribute="1" defaultMemberUniqueName="[Contratos].[Agente Comprador].[All]" allUniqueName="[Contratos].[Agente Comprador].[All]" dimensionUniqueName="[Contratos]" displayFolder="" count="0" unbalanced="0"/>
    <cacheHierarchy uniqueName="[Contratos].[Agente CompradorID]" caption="Agente CompradorID" attribute="1" defaultMemberUniqueName="[Contratos].[Agente CompradorID].[All]" allUniqueName="[Contratos].[Agente CompradorID].[All]" dimensionUniqueName="[Contratos]" displayFolder="" count="0" unbalanced="0"/>
    <cacheHierarchy uniqueName="[Contratos].[Agente Vendedor]" caption="Agente Vendedor" attribute="1" defaultMemberUniqueName="[Contratos].[Agente Vendedor].[All]" allUniqueName="[Contratos].[Agente Vendedor].[All]" dimensionUniqueName="[Contratos]" displayFolder="" count="0" unbalanced="0"/>
    <cacheHierarchy uniqueName="[Contratos].[Agente VendedorID]" caption="Agente VendedorID" attribute="1" defaultMemberUniqueName="[Contratos].[Agente VendedorID].[All]" allUniqueName="[Contratos].[Agente VendedorID].[All]" dimensionUniqueName="[Contratos]" displayFolder="" count="0" unbalanced="0"/>
    <cacheHierarchy uniqueName="[Contratos].[AgenteID]" caption="AgenteID" attribute="1" defaultMemberUniqueName="[Contratos].[AgenteID].[All]" allUniqueName="[Contratos].[AgenteID].[All]" dimensionUniqueName="[Contratos]" displayFolder="" count="0" unbalanced="0"/>
    <cacheHierarchy uniqueName="[Contratos].[Fecha Fin Contrato]" caption="Fecha Fin Contrato" defaultMemberUniqueName="[Contratos].[Fecha Fin Contrato].[All]" allUniqueName="[Contratos].[Fecha Fin Contrato].[All]" dimensionUniqueName="[Contratos]" displayFolder="" count="4" unbalanced="0"/>
    <cacheHierarchy uniqueName="[Contratos].[Fecha Inicio Contrato]" caption="Fecha Inicio Contrato" defaultMemberUniqueName="[Contratos].[Fecha Inicio Contrato].[All]" allUniqueName="[Contratos].[Fecha Inicio Contrato].[All]" dimensionUniqueName="[Contratos]" displayFolder="" count="4" unbalanced="0"/>
    <cacheHierarchy uniqueName="[Contratos].[Fecha Registro Contrato]" caption="Fecha Registro Contrato" defaultMemberUniqueName="[Contratos].[Fecha Registro Contrato].[All]" allUniqueName="[Contratos].[Fecha Registro Contrato].[All]" dimensionUniqueName="[Contratos]" displayFolder="" count="4" unbalanced="0"/>
    <cacheHierarchy uniqueName="[Contratos].[Mercado]" caption="Mercado" attribute="1" defaultMemberUniqueName="[Contratos].[Mercado].[All]" allUniqueName="[Contratos].[Mercado].[All]" dimensionUniqueName="[Contratos]" displayFolder="" count="0" unbalanced="0"/>
    <cacheHierarchy uniqueName="[Contratos].[Tipo Agente]" caption="Tipo Agente" attribute="1" defaultMemberUniqueName="[Contratos].[Tipo Agente].[All]" allUniqueName="[Contratos].[Tipo Agente].[All]" dimensionUniqueName="[Contratos]" displayFolder="" count="0" unbalanced="0"/>
    <cacheHierarchy uniqueName="[Contratos].[Tipo Asignación]" caption="Tipo Asignación" attribute="1" defaultMemberUniqueName="[Contratos].[Tipo Asignación].[All]" allUniqueName="[Contratos].[Tipo Asignación].[All]" dimensionUniqueName="[Contratos]" displayFolder="" count="0" unbalanced="0"/>
    <cacheHierarchy uniqueName="[Contratos].[Tipo Despacho Contrato]" caption="Tipo Despacho Contrato" attribute="1" defaultMemberUniqueName="[Contratos].[Tipo Despacho Contrato].[All]" allUniqueName="[Contratos].[Tipo Despacho Contrato].[All]" dimensionUniqueName="[Contratos]" displayFolder="" count="0" unbalanced="0"/>
    <cacheHierarchy uniqueName="[Conversion Moneda].[Moneda]" caption="Moneda" attribute="1" keyAttribute="1" defaultMemberUniqueName="[Conversion Moneda].[Moneda].&amp;[1]" dimensionUniqueName="[Conversion Moneda]" displayFolder="" count="0" unbalanced="0"/>
    <cacheHierarchy uniqueName="[Dinero].[Unidad Dinero]" caption="Unidad Dinero" attribute="1" keyAttribute="1" defaultMemberUniqueName="[Dinero].[Unidad Dinero].&amp;[1]" dimensionUniqueName="[Dinero]" displayFolder="" count="0" unbalanced="0"/>
    <cacheHierarchy uniqueName="[Embalse].[Estado]" caption="Estado" attribute="1" defaultMemberUniqueName="[Embalse].[Estado].[All]" allUniqueName="[Embalse].[Estado].[All]" dimensionUniqueName="[Embalse]" displayFolder="" count="0" unbalanced="0"/>
    <cacheHierarchy uniqueName="[Embalse].[Factor de Conversión]" caption="Factor de Conversión" attribute="1" defaultMemberUniqueName="[Embalse].[Factor de Conversión].[All]" allUniqueName="[Embalse].[Factor de Conversión].[All]" dimensionUniqueName="[Embalse]" displayFolder="" count="0" unbalanced="0"/>
    <cacheHierarchy uniqueName="[Embalse].[Nombre Embalse]" caption="Nombre Embalse" attribute="1" defaultMemberUniqueName="[Embalse].[Nombre Embalse].[All]" allUniqueName="[Embalse].[Nombre Embalse].[All]" dimensionUniqueName="[Embalse]" displayFolder="" count="0" unbalanced="0"/>
    <cacheHierarchy uniqueName="[Embalse].[Recurso]" caption="Recurso" attribute="1" defaultMemberUniqueName="[Embalse].[Recurso].[All]" allUniqueName="[Embalse].[Recurso].[All]" dimensionUniqueName="[Embalse]" displayFolder="" count="0" unbalanced="0"/>
    <cacheHierarchy uniqueName="[Energía].[Unidad Energía]" caption="Unidad Energía" attribute="1" keyAttribute="1" defaultMemberUniqueName="[Energía].[Unidad Energía].&amp;[1]" allUniqueName="[Energía].[Unidad Energía].[All]" dimensionUniqueName="[Energía]" displayFolder="" count="2" unbalanced="0">
      <fieldsUsage count="2">
        <fieldUsage x="-1"/>
        <fieldUsage x="15"/>
      </fieldsUsage>
    </cacheHierarchy>
    <cacheHierarchy uniqueName="[Enlace].[Capacidad Exportación]" caption="Capacidad Exportación" attribute="1" defaultMemberUniqueName="[Enlace].[Capacidad Exportación].[All]" allUniqueName="[Enlace].[Capacidad Exportación].[All]" dimensionUniqueName="[Enlace]" displayFolder="" count="0" unbalanced="0"/>
    <cacheHierarchy uniqueName="[Enlace].[Capacidad Importación]" caption="Capacidad Importación" attribute="1" defaultMemberUniqueName="[Enlace].[Capacidad Importación].[All]" allUniqueName="[Enlace].[Capacidad Importación].[All]" dimensionUniqueName="[Enlace]" displayFolder="" count="0" unbalanced="0"/>
    <cacheHierarchy uniqueName="[Enlace].[CodExportacion]" caption="CodExportacion" attribute="1" defaultMemberUniqueName="[Enlace].[CodExportacion].[All]" allUniqueName="[Enlace].[CodExportacion].[All]" dimensionUniqueName="[Enlace]" displayFolder="" count="0" unbalanced="0"/>
    <cacheHierarchy uniqueName="[Enlace].[CodImportacion]" caption="CodImportacion" attribute="1" defaultMemberUniqueName="[Enlace].[CodImportacion].[All]" allUniqueName="[Enlace].[CodImportacion].[All]" dimensionUniqueName="[Enlace]" displayFolder="" count="0" unbalanced="0"/>
    <cacheHierarchy uniqueName="[Enlace].[Enlace]" caption="Enlace" attribute="1" defaultMemberUniqueName="[Enlace].[Enlace].[All]" allUniqueName="[Enlace].[Enlace].[All]" dimensionUniqueName="[Enlace]" displayFolder="" count="0" unbalanced="0"/>
    <cacheHierarchy uniqueName="[Enlace].[Estado]" caption="Estado" attribute="1" defaultMemberUniqueName="[Enlace].[Estado].[All]" allUniqueName="[Enlace].[Estado].[All]" dimensionUniqueName="[Enlace]" displayFolder="" count="0" unbalanced="0"/>
    <cacheHierarchy uniqueName="[Enlace].[Fecha Operación]" caption="Fecha Operación" attribute="1" defaultMemberUniqueName="[Enlace].[Fecha Operación].[All]" allUniqueName="[Enlace].[Fecha Operación].[All]" dimensionUniqueName="[Enlace]" displayFolder="" count="0" unbalanced="0"/>
    <cacheHierarchy uniqueName="[Enlace].[Nivel de Tensión]" caption="Nivel de Tensión" attribute="1" defaultMemberUniqueName="[Enlace].[Nivel de Tensión].[All]" allUniqueName="[Enlace].[Nivel de Tensión].[All]" dimensionUniqueName="[Enlace]" displayFolder="" count="0" unbalanced="0"/>
    <cacheHierarchy uniqueName="[Enlace].[País Exportador]" caption="País Exportador" attribute="1" defaultMemberUniqueName="[Enlace].[País Exportador].[All]" allUniqueName="[Enlace].[País Exportador].[All]" dimensionUniqueName="[Enlace]" displayFolder="" count="0" unbalanced="0"/>
    <cacheHierarchy uniqueName="[Enlace].[País Importador]" caption="País Importador" attribute="1" defaultMemberUniqueName="[Enlace].[País Importador].[All]" allUniqueName="[Enlace].[País Importador].[All]" dimensionUniqueName="[Enlace]" displayFolder="" count="0" unbalanced="0"/>
    <cacheHierarchy uniqueName="[Geografía].[Área]" caption="Área" attribute="1" defaultMemberUniqueName="[Geografía].[Área].[All]" allUniqueName="[Geografía].[Área].[All]" dimensionUniqueName="[Geografía]" displayFolder="" count="0" unbalanced="0"/>
    <cacheHierarchy uniqueName="[Geografía].[Departamento]" caption="Departamento" attribute="1" defaultMemberUniqueName="[Geografía].[Departamento].[All]" allUniqueName="[Geografía].[Departamento].[All]" dimensionUniqueName="[Geografía]" displayFolder="" count="0" unbalanced="0"/>
    <cacheHierarchy uniqueName="[Geografía].[Jerarquía Geografía]" caption="Jerarquía Geografía" defaultMemberUniqueName="[Geografía].[Jerarquía Geografía].[All]" allUniqueName="[Geografía].[Jerarquía Geografía].[All]" dimensionUniqueName="[Geografía]" displayFolder="" count="4" unbalanced="0"/>
    <cacheHierarchy uniqueName="[Geografía].[Jerarquía Región]" caption="Jerarquía Región" defaultMemberUniqueName="[Geografía].[Jerarquía Región].[All]" allUniqueName="[Geografía].[Jerarquía Región].[All]" dimensionUniqueName="[Geografía]" displayFolder="" count="5" unbalanced="0"/>
    <cacheHierarchy uniqueName="[Geografía].[Jerarquía Region Hidrológica]" caption="Jerarquía Region Hidrológica" defaultMemberUniqueName="[Geografía].[Jerarquía Region Hidrológica].[All]" allUniqueName="[Geografía].[Jerarquía Region Hidrológica].[All]" dimensionUniqueName="[Geografía]" displayFolder="" count="3" unbalanced="0"/>
    <cacheHierarchy uniqueName="[Geografía].[Municipio]" caption="Municipio" attribute="1" defaultMemberUniqueName="[Geografía].[Municipio].[All]" allUniqueName="[Geografía].[Municipio].[All]" dimensionUniqueName="[Geografía]" displayFolder="" count="0" unbalanced="0"/>
    <cacheHierarchy uniqueName="[Geografía].[País]" caption="País" attribute="1" defaultMemberUniqueName="[Geografía].[País].[All]" allUniqueName="[Geografía].[País].[All]" dimensionUniqueName="[Geografía]" displayFolder="" count="0" unbalanced="0"/>
    <cacheHierarchy uniqueName="[Geografía].[Region Hidrologica]" caption="Region Hidrologica" attribute="1" defaultMemberUniqueName="[Geografía].[Region Hidrologica].[All]" allUniqueName="[Geografía].[Region Hidrologica].[All]" dimensionUniqueName="[Geografía]" displayFolder="" count="0" unbalanced="0"/>
    <cacheHierarchy uniqueName="[Geografía].[Subárea]" caption="Subárea" attribute="1" defaultMemberUniqueName="[Geografía].[Subárea].[All]" allUniqueName="[Geografía].[Subárea].[All]" dimensionUniqueName="[Geografía]" displayFolder="" count="0" unbalanced="0"/>
    <cacheHierarchy uniqueName="[Mercado].[Mercado]" caption="Mercado" attribute="1" defaultMemberUniqueName="[Mercado].[Mercado].[All]" allUniqueName="[Mercado].[Mercado].[All]" dimensionUniqueName="[Mercado]" displayFolder="" count="0" unbalanced="0"/>
    <cacheHierarchy uniqueName="[Mercado Comercializacion].[Nombre]" caption="Nombre" attribute="1" defaultMemberUniqueName="[Mercado Comercializacion].[Nombre].[All]" allUniqueName="[Mercado Comercializacion].[Nombre].[All]" dimensionUniqueName="[Mercado Comercializacion]" displayFolder="" count="0" unbalanced="0"/>
    <cacheHierarchy uniqueName="[Nivel Tension].[Nivel]" caption="Nivel" attribute="1" defaultMemberUniqueName="[Nivel Tension].[Nivel].[All]" allUniqueName="[Nivel Tension].[Nivel].[All]" dimensionUniqueName="[Nivel Tension]" displayFolder="" count="0" unbalanced="0"/>
    <cacheHierarchy uniqueName="[Nivel Tension].[Nombre]" caption="Nombre" attribute="1" keyAttribute="1" defaultMemberUniqueName="[Nivel Tension].[Nombre].[All]" allUniqueName="[Nivel Tension].[Nombre].[All]" dimensionUniqueName="[Nivel Tension]" displayFolder="" count="0" unbalanced="0"/>
    <cacheHierarchy uniqueName="[Potencia].[Unidad Potencia]" caption="Unidad Potencia" attribute="1" keyAttribute="1" defaultMemberUniqueName="[Potencia].[Unidad Potencia].&amp;[1]" allUniqueName="[Potencia].[Unidad Potencia].[All]" dimensionUniqueName="[Potencia]" displayFolder="" count="0" unbalanced="0"/>
    <cacheHierarchy uniqueName="[Recurso Generacion].[Agente Generacion]" caption="Agente Generacion" attribute="1" defaultMemberUniqueName="[Recurso Generacion].[Agente Generacion].[All]" allUniqueName="[Recurso Generacion].[Agente Generacion].[All]" dimensionUniqueName="[Recurso Generacion]" displayFolder="" count="0" unbalanced="0"/>
    <cacheHierarchy uniqueName="[Recurso Generacion].[Capacidad Efectiva Por Defecto]" caption="Capacidad Efectiva Por Defecto" attribute="1" defaultMemberUniqueName="[Recurso Generacion].[Capacidad Efectiva Por Defecto].[All]" allUniqueName="[Recurso Generacion].[Capacidad Efectiva Por Defecto].[All]" dimensionUniqueName="[Recurso Generacion]" displayFolder="" count="0" unbalanced="0"/>
    <cacheHierarchy uniqueName="[Recurso Generacion].[Clasificación]" caption="Clasificación" attribute="1" defaultMemberUniqueName="[Recurso Generacion].[Clasificación].[All]" allUniqueName="[Recurso Generacion].[Clasificación].[All]" dimensionUniqueName="[Recurso Generacion]" displayFolder="" count="2" unbalanced="0">
      <fieldsUsage count="2">
        <fieldUsage x="-1"/>
        <fieldUsage x="17"/>
      </fieldsUsage>
    </cacheHierarchy>
    <cacheHierarchy uniqueName="[Recurso Generacion].[Codigo Submercado Generación]" caption="Codigo Submercado Generación" attribute="1" defaultMemberUniqueName="[Recurso Generacion].[Codigo Submercado Generación].[All]" allUniqueName="[Recurso Generacion].[Codigo Submercado Generación].[All]" dimensionUniqueName="[Recurso Generacion]" displayFolder="" count="0" unbalanced="0"/>
    <cacheHierarchy uniqueName="[Recurso Generacion].[Combustible por Defecto]" caption="Combustible por Defecto" attribute="1" defaultMemberUniqueName="[Recurso Generacion].[Combustible por Defecto].[All]" allUniqueName="[Recurso Generacion].[Combustible por Defecto].[All]" dimensionUniqueName="[Recurso Generacion]" displayFolder="" count="0" unbalanced="0"/>
    <cacheHierarchy uniqueName="[Recurso Generacion].[Compañia-Recurso]" caption="Compañia-Recurso" defaultMemberUniqueName="[Recurso Generacion].[Compañia-Recurso].[All]" allUniqueName="[Recurso Generacion].[Compañia-Recurso].[All]" dimensionUniqueName="[Recurso Generacion]" displayFolder="" count="3" unbalanced="0"/>
    <cacheHierarchy uniqueName="[Recurso Generacion].[Es Menor]" caption="Es Menor" attribute="1" defaultMemberUniqueName="[Recurso Generacion].[Es Menor].[All]" allUniqueName="[Recurso Generacion].[Es Menor].[All]" dimensionUniqueName="[Recurso Generacion]" displayFolder="" count="0" unbalanced="0"/>
    <cacheHierarchy uniqueName="[Recurso Generacion].[Estado Recurso]" caption="Estado Recurso" attribute="1" defaultMemberUniqueName="[Recurso Generacion].[Estado Recurso].[All]" allUniqueName="[Recurso Generacion].[Estado Recurso].[All]" dimensionUniqueName="[Recurso Generacion]" displayFolder="" count="0" unbalanced="0"/>
    <cacheHierarchy uniqueName="[Recurso Generacion].[Factor de Conversion Por Defecto]" caption="Factor de Conversion Por Defecto" attribute="1" defaultMemberUniqueName="[Recurso Generacion].[Factor de Conversion Por Defecto].[All]" allUniqueName="[Recurso Generacion].[Factor de Conversion Por Defecto].[All]" dimensionUniqueName="[Recurso Generacion]" displayFolder="" count="0" unbalanced="0"/>
    <cacheHierarchy uniqueName="[Recurso Generacion].[Fecha Operación]" caption="Fecha Operación" attribute="1" defaultMemberUniqueName="[Recurso Generacion].[Fecha Operación].[All]" allUniqueName="[Recurso Generacion].[Fecha Operación].[All]" dimensionUniqueName="[Recurso Generacion]" displayFolder="" count="0" unbalanced="0"/>
    <cacheHierarchy uniqueName="[Recurso Generacion].[Recurso]" caption="Recurso" attribute="1" defaultMemberUniqueName="[Recurso Generacion].[Recurso].[All]" allUniqueName="[Recurso Generacion].[Recurso].[All]" dimensionUniqueName="[Recurso Generacion]" displayFolder="" count="0" unbalanced="0"/>
    <cacheHierarchy uniqueName="[Recurso Generacion].[Tipo Combustible]" caption="Tipo Combustible" attribute="1" defaultMemberUniqueName="[Recurso Generacion].[Tipo Combustible].[All]" allUniqueName="[Recurso Generacion].[Tipo Combustible].[All]" dimensionUniqueName="[Recurso Generacion]" displayFolder="" count="0" unbalanced="0"/>
    <cacheHierarchy uniqueName="[Recurso Generacion].[Tipo Despacho]" caption="Tipo Despacho" attribute="1" defaultMemberUniqueName="[Recurso Generacion].[Tipo Despacho].[All]" allUniqueName="[Recurso Generacion].[Tipo Despacho].[All]" dimensionUniqueName="[Recurso Generacion]" displayFolder="" count="2" unbalanced="0">
      <fieldsUsage count="2">
        <fieldUsage x="-1"/>
        <fieldUsage x="16"/>
      </fieldsUsage>
    </cacheHierarchy>
    <cacheHierarchy uniqueName="[Recurso Generacion].[Tipo Generacion]" caption="Tipo Generacion" attribute="1" defaultMemberUniqueName="[Recurso Generacion].[Tipo Generacion].[All]" allUniqueName="[Recurso Generacion].[Tipo Generacion].[All]" dimensionUniqueName="[Recurso Generacion]" displayFolder="" count="0" unbalanced="0"/>
    <cacheHierarchy uniqueName="[Rio].[Nombre Río]" caption="Nombre Río" attribute="1" defaultMemberUniqueName="[Rio].[Nombre Río].[All]" allUniqueName="[Rio].[Nombre Río].[All]" dimensionUniqueName="[Rio]" displayFolder="" count="0" unbalanced="0"/>
    <cacheHierarchy uniqueName="[STR].[STR]" caption="STR" attribute="1" keyAttribute="1" defaultMemberUniqueName="[STR].[STR].[All]" allUniqueName="[STR].[STR].[All]" dimensionUniqueName="[STR]" displayFolder="" count="0" unbalanced="0"/>
    <cacheHierarchy uniqueName="[Submercado Consumo].[Estado Submercado]" caption="Estado Submercado" attribute="1" defaultMemberUniqueName="[Submercado Consumo].[Estado Submercado].[All]" allUniqueName="[Submercado Consumo].[Estado Submercado].[All]" dimensionUniqueName="[Submercado Consumo]" displayFolder="" count="0" unbalanced="0"/>
    <cacheHierarchy uniqueName="[Submercado Consumo].[Mercado Comercializacion]" caption="Mercado Comercializacion" attribute="1" defaultMemberUniqueName="[Submercado Consumo].[Mercado Comercializacion].[All]" allUniqueName="[Submercado Consumo].[Mercado Comercializacion].[All]" dimensionUniqueName="[Submercado Consumo]" displayFolder="" count="0" unbalanced="0"/>
    <cacheHierarchy uniqueName="[Submercado Consumo].[Tipo Usuario]" caption="Tipo Usuario" attribute="1" defaultMemberUniqueName="[Submercado Consumo].[Tipo Usuario].[All]" allUniqueName="[Submercado Consumo].[Tipo Usuario].[All]" dimensionUniqueName="[Submercado Consumo]" displayFolder="" count="0" unbalanced="0"/>
    <cacheHierarchy uniqueName="[Tarifa].[Unidad Tarifa]" caption="Unidad Tarifa" attribute="1" keyAttribute="1" defaultMemberUniqueName="[Tarifa].[Unidad Tarifa].&amp;[1]" dimensionUniqueName="[Tarifa]" displayFolder="" count="0" unbalanced="0"/>
    <cacheHierarchy uniqueName="[Tiempo].[# Día]" caption="# Día" attribute="1" time="1" defaultMemberUniqueName="[Tiempo].[# Día].[All]" allUniqueName="[Tiempo].[# Día].[All]" dimensionUniqueName="[Tiempo]" displayFolder="" count="0" unbalanced="0"/>
    <cacheHierarchy uniqueName="[Tiempo].[# Mes]" caption="# Mes" attribute="1" time="1" defaultMemberUniqueName="[Tiempo].[# Mes].[All]" allUniqueName="[Tiempo].[# Mes].[All]" dimensionUniqueName="[Tiempo]" displayFolder="" count="0" unbalanced="0"/>
    <cacheHierarchy uniqueName="[Tiempo].[# Semana]" caption="# Semana" attribute="1" time="1" defaultMemberUniqueName="[Tiempo].[# Semana].[All]" allUniqueName="[Tiempo].[# Semana].[All]" dimensionUniqueName="[Tiempo]" displayFolder="" count="0" unbalanced="0"/>
    <cacheHierarchy uniqueName="[Tiempo].[Año]" caption="Año" attribute="1" time="1" defaultMemberUniqueName="[Tiempo].[Año].[All]" allUniqueName="[Tiempo].[Año].[All]" dimensionUniqueName="[Tiempo]" displayFolder="" count="2" unbalanced="0">
      <fieldsUsage count="2">
        <fieldUsage x="-1"/>
        <fieldUsage x="14"/>
      </fieldsUsage>
    </cacheHierarchy>
    <cacheHierarchy uniqueName="[Tiempo].[Corto Día]" caption="Corto Día" attribute="1" time="1" defaultMemberUniqueName="[Tiempo].[Corto Día].[All]" allUniqueName="[Tiempo].[Corto Día].[All]" dimensionUniqueName="[Tiempo]" displayFolder="" count="0" unbalanced="0"/>
    <cacheHierarchy uniqueName="[Tiempo].[Corto Mes]" caption="Corto Mes" attribute="1" time="1" defaultMemberUniqueName="[Tiempo].[Corto Mes].[All]" allUniqueName="[Tiempo].[Corto Mes].[All]" dimensionUniqueName="[Tiempo]" displayFolder="" count="0" unbalanced="0"/>
    <cacheHierarchy uniqueName="[Tiempo].[Día]" caption="Día" attribute="1" time="1" defaultMemberUniqueName="[Tiempo].[Día].[All]" allUniqueName="[Tiempo].[Día].[All]" dimensionUniqueName="[Tiempo]" displayFolder="" count="0" unbalanced="0"/>
    <cacheHierarchy uniqueName="[Tiempo].[Estación]" caption="Estación" attribute="1" time="1" defaultMemberUniqueName="[Tiempo].[Estación].[All]" allUniqueName="[Tiempo].[Estación].[All]" dimensionUniqueName="[Tiempo]" displayFolder="" count="0" unbalanced="0"/>
    <cacheHierarchy uniqueName="[Tiempo].[Fecha]" caption="Fecha" attribute="1" time="1" defaultMemberUniqueName="[Tiempo].[Fecha].[All]" allUniqueName="[Tiempo].[Fecha].[All]" dimensionUniqueName="[Tiempo]" displayFolder="" count="2" unbalanced="0"/>
    <cacheHierarchy uniqueName="[Tiempo].[Fecha Date]" caption="Fecha Date" attribute="1" time="1" defaultMemberUniqueName="[Tiempo].[Fecha Date].[All]" allUniqueName="[Tiempo].[Fecha Date].[All]" dimensionUniqueName="[Tiempo]" displayFolder="" count="0" unbalanced="0"/>
    <cacheHierarchy uniqueName="[Tiempo].[Hábil]" caption="Hábil" attribute="1" time="1" defaultMemberUniqueName="[Tiempo].[Hábil].[All]" allUniqueName="[Tiempo].[Hábil].[All]" dimensionUniqueName="[Tiempo]" displayFolder="" count="0" unbalanced="0"/>
    <cacheHierarchy uniqueName="[Tiempo].[Hora]" caption="Hora" attribute="1" time="1" defaultMemberUniqueName="[Tiempo].[Hora].[All]" allUniqueName="[Tiempo].[Hora].[All]" dimensionUniqueName="[Tiempo]" displayFolder="" count="0" unbalanced="0"/>
    <cacheHierarchy uniqueName="[Tiempo].[Mes]" caption="Mes" attribute="1" time="1" defaultMemberUniqueName="[Tiempo].[Mes].[All]" allUniqueName="[Tiempo].[Mes].[All]" dimensionUniqueName="[Tiempo]" displayFolder="" count="0" unbalanced="0"/>
    <cacheHierarchy uniqueName="[Tiempo].[Periodo]" caption="Periodo" attribute="1" time="1" defaultMemberUniqueName="[Tiempo].[Periodo].[All]" allUniqueName="[Tiempo].[Periodo].[All]" dimensionUniqueName="[Tiempo]" displayFolder="" count="0" unbalanced="0"/>
    <cacheHierarchy uniqueName="[Tiempo].[Semestre]" caption="Semestre" attribute="1" time="1" defaultMemberUniqueName="[Tiempo].[Semestre].[All]" allUniqueName="[Tiempo].[Semestre].[All]" dimensionUniqueName="[Tiempo]" displayFolder="" count="0" unbalanced="0"/>
    <cacheHierarchy uniqueName="[Tiempo].[Tiempo]" caption="Tiempo" time="1" defaultMemberUniqueName="[Tiempo].[Tiempo].[All]" allUniqueName="[Tiempo].[Tiempo].[All]" dimensionUniqueName="[Tiempo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Tiempo].[Tipo Día]" caption="Tipo Día" attribute="1" time="1" defaultMemberUniqueName="[Tiempo].[Tipo Día].[All]" allUniqueName="[Tiempo].[Tipo Día].[All]" dimensionUniqueName="[Tiempo]" displayFolder="" count="0" unbalanced="0"/>
    <cacheHierarchy uniqueName="[Tiempo].[Trimestre]" caption="Trimestre" attribute="1" time="1" defaultMemberUniqueName="[Tiempo].[Trimestre].[All]" allUniqueName="[Tiempo].[Trimestre].[All]" dimensionUniqueName="[Tiempo]" displayFolder="" count="0" unbalanced="0"/>
    <cacheHierarchy uniqueName="[Unidad Generacion].[Agente Generación]" caption="Agente Generación" attribute="1" defaultMemberUniqueName="[Unidad Generacion].[Agente Generación].[All]" allUniqueName="[Unidad Generacion].[Agente Generación].[All]" dimensionUniqueName="[Unidad Generacion]" displayFolder="" count="0" unbalanced="0"/>
    <cacheHierarchy uniqueName="[Unidad Generacion].[Capacidad Efectiva por Defecto]" caption="Capacidad Efectiva por Defecto" attribute="1" defaultMemberUniqueName="[Unidad Generacion].[Capacidad Efectiva por Defecto].[All]" allUniqueName="[Unidad Generacion].[Capacidad Efectiva por Defecto].[All]" dimensionUniqueName="[Unidad Generacion]" displayFolder="" count="0" unbalanced="0"/>
    <cacheHierarchy uniqueName="[Unidad Generacion].[Clasificación]" caption="Clasificación" attribute="1" defaultMemberUniqueName="[Unidad Generacion].[Clasificación].[All]" allUniqueName="[Unidad Generacion].[Clasificación].[All]" dimensionUniqueName="[Unidad Generacion]" displayFolder="" count="0" unbalanced="0"/>
    <cacheHierarchy uniqueName="[Unidad Generacion].[Codigo Submercado Generación]" caption="Codigo Submercado Generación" attribute="1" defaultMemberUniqueName="[Unidad Generacion].[Codigo Submercado Generación].[All]" allUniqueName="[Unidad Generacion].[Codigo Submercado Generación].[All]" dimensionUniqueName="[Unidad Generacion]" displayFolder="" count="0" unbalanced="0"/>
    <cacheHierarchy uniqueName="[Unidad Generacion].[Codigo Unidad]" caption="Codigo Unidad" attribute="1" defaultMemberUniqueName="[Unidad Generacion].[Codigo Unidad].[All]" allUniqueName="[Unidad Generacion].[Codigo Unidad].[All]" dimensionUniqueName="[Unidad Generacion]" displayFolder="" count="0" unbalanced="0"/>
    <cacheHierarchy uniqueName="[Unidad Generacion].[Combustible por Defecto]" caption="Combustible por Defecto" attribute="1" defaultMemberUniqueName="[Unidad Generacion].[Combustible por Defecto].[All]" allUniqueName="[Unidad Generacion].[Combustible por Defecto].[All]" dimensionUniqueName="[Unidad Generacion]" displayFolder="" count="0" unbalanced="0"/>
    <cacheHierarchy uniqueName="[Unidad Generacion].[Es Menor]" caption="Es Menor" attribute="1" defaultMemberUniqueName="[Unidad Generacion].[Es Menor].[All]" allUniqueName="[Unidad Generacion].[Es Menor].[All]" dimensionUniqueName="[Unidad Generacion]" displayFolder="" count="0" unbalanced="0"/>
    <cacheHierarchy uniqueName="[Unidad Generacion].[Estado Unidad]" caption="Estado Unidad" attribute="1" defaultMemberUniqueName="[Unidad Generacion].[Estado Unidad].[All]" allUniqueName="[Unidad Generacion].[Estado Unidad].[All]" dimensionUniqueName="[Unidad Generacion]" displayFolder="" count="0" unbalanced="0"/>
    <cacheHierarchy uniqueName="[Unidad Generacion].[Factor Conversion por Defecto]" caption="Factor Conversion por Defecto" attribute="1" defaultMemberUniqueName="[Unidad Generacion].[Factor Conversion por Defecto].[All]" allUniqueName="[Unidad Generacion].[Factor Conversion por Defecto].[All]" dimensionUniqueName="[Unidad Generacion]" displayFolder="" count="0" unbalanced="0"/>
    <cacheHierarchy uniqueName="[Unidad Generacion].[Fecha Operación]" caption="Fecha Operación" attribute="1" defaultMemberUniqueName="[Unidad Generacion].[Fecha Operación].[All]" allUniqueName="[Unidad Generacion].[Fecha Operación].[All]" dimensionUniqueName="[Unidad Generacion]" displayFolder="" count="0" unbalanced="0"/>
    <cacheHierarchy uniqueName="[Unidad Generacion].[Jerarquía Recurso Generación]" caption="Jerarquía Recurso Generación" defaultMemberUniqueName="[Unidad Generacion].[Jerarquía Recurso Generación].[All]" allUniqueName="[Unidad Generacion].[Jerarquía Recurso Generación].[All]" dimensionUniqueName="[Unidad Generacion]" displayFolder="" count="3" unbalanced="0"/>
    <cacheHierarchy uniqueName="[Unidad Generacion].[Tipo Combustible]" caption="Tipo Combustible" attribute="1" defaultMemberUniqueName="[Unidad Generacion].[Tipo Combustible].[All]" allUniqueName="[Unidad Generacion].[Tipo Combustible].[All]" dimensionUniqueName="[Unidad Generacion]" displayFolder="" count="0" unbalanced="0"/>
    <cacheHierarchy uniqueName="[Unidad Generacion].[Tipo Despacho]" caption="Tipo Despacho" attribute="1" defaultMemberUniqueName="[Unidad Generacion].[Tipo Despacho].[All]" allUniqueName="[Unidad Generacion].[Tipo Despacho].[All]" dimensionUniqueName="[Unidad Generacion]" displayFolder="" count="0" unbalanced="0"/>
    <cacheHierarchy uniqueName="[Unidad Generacion].[Tipo Generación]" caption="Tipo Generación" attribute="1" defaultMemberUniqueName="[Unidad Generacion].[Tipo Generación].[All]" allUniqueName="[Unidad Generacion].[Tipo Generación].[All]" dimensionUniqueName="[Unidad Generacion]" displayFolder="" count="0" unbalanced="0"/>
    <cacheHierarchy uniqueName="[Unidad Generacion].[Unidad]" caption="Unidad" attribute="1" defaultMemberUniqueName="[Unidad Generacion].[Unidad].[All]" allUniqueName="[Unidad Generacion].[Unidad].[All]" dimensionUniqueName="[Unidad Generacion]" displayFolder="" count="0" unbalanced="0"/>
    <cacheHierarchy uniqueName="[Vendedor].[Codigo Vendedor]" caption="Codigo Vendedor" attribute="1" defaultMemberUniqueName="[Vendedor].[Codigo Vendedor].[All]" allUniqueName="[Vendedor].[Codigo Vendedor].[All]" dimensionUniqueName="[Vendedor]" displayFolder="" count="0" unbalanced="0"/>
    <cacheHierarchy uniqueName="[Vendedor].[Nombre Vendedor]" caption="Nombre Vendedor" attribute="1" defaultMemberUniqueName="[Vendedor].[Nombre Vendedor].[All]" allUniqueName="[Vendedor].[Nombre Vendedor].[All]" dimensionUniqueName="[Vendedor]" displayFolder="" count="0" unbalanced="0"/>
    <cacheHierarchy uniqueName="[Vendedor].[Tipo Vendedor]" caption="Tipo Vendedor" attribute="1" defaultMemberUniqueName="[Vendedor].[Tipo Vendedor].[All]" allUniqueName="[Vendedor].[Tipo Vendedor].[All]" dimensionUniqueName="[Vendedor]" displayFolder="" count="0" unbalanced="0"/>
    <cacheHierarchy uniqueName="[Versión].[Version]" caption="Versión.Version" attribute="1" defaultMemberUniqueName="[Versión].[Version].[All]" allUniqueName="[Versión].[Version].[All]" dimensionUniqueName="[Versión]" displayFolder="" count="0" unbalanced="0"/>
    <cacheHierarchy uniqueName="[Versiones].[Version]" caption="Versiones.Version" attribute="1" defaultMemberUniqueName="[Versiones].[Version].[All]" allUniqueName="[Versiones].[Version].[All]" dimensionUniqueName="[Versiones]" displayFolder="" count="0" unbalanced="0"/>
    <cacheHierarchy uniqueName="[VersionLAC].[Versión]" caption="Versión" attribute="1" defaultMemberUniqueName="[VersionLAC].[Versión].[All]" allUniqueName="[VersionLAC].[Versión].[All]" dimensionUniqueName="[VersionLAC]" displayFolder="" count="0" unbalanced="0"/>
    <cacheHierarchy uniqueName="[Volumen].[Unidad Volumen]" caption="Unidad Volumen" attribute="1" keyAttribute="1" defaultMemberUniqueName="[Volumen].[Unidad Volumen].&amp;[1]" allUniqueName="[Volumen].[Unidad Volumen].[All]" dimensionUniqueName="[Volumen]" displayFolder="" count="0" unbalanced="0"/>
    <cacheHierarchy uniqueName="[Agente].[Actividades Agente]" caption="Actividades Agente" attribute="1" defaultMemberUniqueName="[Agente].[Actividades Agente].[All]" allUniqueName="[Agente].[Actividades Agente].[All]" dimensionUniqueName="[Agente]" displayFolder="" count="0" unbalanced="0" hidden="1"/>
    <cacheHierarchy uniqueName="[Agente].[Nombre Compañía]" caption="Nombre Compañía" attribute="1" defaultMemberUniqueName="[Agente].[Nombre Compañía].[All]" allUniqueName="[Agente].[Nombre Compañía].[All]" dimensionUniqueName="[Agente]" displayFolder="" count="0" unbalanced="0" hidden="1"/>
    <cacheHierarchy uniqueName="[Agente].[Sk Agente]" caption="Sk Agente" attribute="1" keyAttribute="1" defaultMemberUniqueName="[Agente].[Sk Agente].[All]" allUniqueName="[Agente].[Sk Agente].[All]" dimensionUniqueName="[Agente]" displayFolder="" count="0" unbalanced="0" hidden="1"/>
    <cacheHierarchy uniqueName="[Agente].[Sk Compania]" caption="Sk Compania" attribute="1" defaultMemberUniqueName="[Agente].[Sk Compania].[All]" allUniqueName="[Agente].[Sk Compania].[All]" dimensionUniqueName="[Agente]" displayFolder="" count="0" unbalanced="0" hidden="1"/>
    <cacheHierarchy uniqueName="[Agente Comercializador].[Actividad]" caption="Actividad" attribute="1" defaultMemberUniqueName="[Agente Comercializador].[Actividad].[All]" allUniqueName="[Agente Comercializador].[Actividad].[All]" dimensionUniqueName="[Agente Comercializador]" displayFolder="" count="0" unbalanced="0" hidden="1"/>
    <cacheHierarchy uniqueName="[Agente Comercializador].[Nombre Compañía Comercializador]" caption="Nombre Compañía Comercializador" attribute="1" defaultMemberUniqueName="[Agente Comercializador].[Nombre Compañía Comercializador].[All]" allUniqueName="[Agente Comercializador].[Nombre Compañía Comercializador].[All]" dimensionUniqueName="[Agente Comercializador]" displayFolder="" count="0" unbalanced="0" hidden="1"/>
    <cacheHierarchy uniqueName="[Agente Comercializador].[Sigla Comercializador]" caption="Sigla Comercializador" attribute="1" defaultMemberUniqueName="[Agente Comercializador].[Sigla Comercializador].[All]" allUniqueName="[Agente Comercializador].[Sigla Comercializador].[All]" dimensionUniqueName="[Agente Comercializador]" displayFolder="" count="0" unbalanced="0" hidden="1"/>
    <cacheHierarchy uniqueName="[Agente Comercializador].[Sk Agente]" caption="Sk Agente" attribute="1" keyAttribute="1" defaultMemberUniqueName="[Agente Comercializador].[Sk Agente].[All]" allUniqueName="[Agente Comercializador].[Sk Agente].[All]" dimensionUniqueName="[Agente Comercializador]" displayFolder="" count="0" unbalanced="0" hidden="1"/>
    <cacheHierarchy uniqueName="[Agente Comercializador].[Sk Compania]" caption="Sk Compania" attribute="1" defaultMemberUniqueName="[Agente Comercializador].[Sk Compania].[All]" allUniqueName="[Agente Comercializador].[Sk Compania].[All]" dimensionUniqueName="[Agente Comercializador]" displayFolder="" count="0" unbalanced="0" hidden="1"/>
    <cacheHierarchy uniqueName="[Agente Distribuidor].[Actividad]" caption="Actividad" attribute="1" defaultMemberUniqueName="[Agente Distribuidor].[Actividad].[All]" allUniqueName="[Agente Distribuidor].[Actividad].[All]" dimensionUniqueName="[Agente Distribuidor]" displayFolder="" count="0" unbalanced="0" hidden="1"/>
    <cacheHierarchy uniqueName="[Agente Distribuidor].[Nombre Compañía Distribuidor]" caption="Nombre Compañía Distribuidor" attribute="1" defaultMemberUniqueName="[Agente Distribuidor].[Nombre Compañía Distribuidor].[All]" allUniqueName="[Agente Distribuidor].[Nombre Compañía Distribuidor].[All]" dimensionUniqueName="[Agente Distribuidor]" displayFolder="" count="0" unbalanced="0" hidden="1"/>
    <cacheHierarchy uniqueName="[Agente Distribuidor].[Sigla Distribuidor]" caption="Sigla Distribuidor" attribute="1" defaultMemberUniqueName="[Agente Distribuidor].[Sigla Distribuidor].[All]" allUniqueName="[Agente Distribuidor].[Sigla Distribuidor].[All]" dimensionUniqueName="[Agente Distribuidor]" displayFolder="" count="0" unbalanced="0" hidden="1"/>
    <cacheHierarchy uniqueName="[Agente Distribuidor].[Sk Agente]" caption="Sk Agente" attribute="1" keyAttribute="1" defaultMemberUniqueName="[Agente Distribuidor].[Sk Agente].[All]" allUniqueName="[Agente Distribuidor].[Sk Agente].[All]" dimensionUniqueName="[Agente Distribuidor]" displayFolder="" count="0" unbalanced="0" hidden="1"/>
    <cacheHierarchy uniqueName="[Agente Distribuidor].[Sk Compania]" caption="Sk Compania" attribute="1" defaultMemberUniqueName="[Agente Distribuidor].[Sk Compania].[All]" allUniqueName="[Agente Distribuidor].[Sk Compania].[All]" dimensionUniqueName="[Agente Distribuidor]" displayFolder="" count="0" unbalanced="0" hidden="1"/>
    <cacheHierarchy uniqueName="[Causa].[Desc Causa]" caption="Desc Causa" attribute="1" defaultMemberUniqueName="[Causa].[Desc Causa].[All]" allUniqueName="[Causa].[Desc Causa].[All]" dimensionUniqueName="[Causa]" displayFolder="" count="0" unbalanced="0" hidden="1"/>
    <cacheHierarchy uniqueName="[Causa].[Sk Causa]" caption="Sk Causa" attribute="1" keyAttribute="1" defaultMemberUniqueName="[Causa].[Sk Causa].[All]" allUniqueName="[Causa].[Sk Causa].[All]" dimensionUniqueName="[Causa]" displayFolder="" count="0" unbalanced="0" hidden="1"/>
    <cacheHierarchy uniqueName="[Causa Dna-Suceso].[Anoreg]" caption="Anoreg" attribute="1" defaultMemberUniqueName="[Causa Dna-Suceso].[Anoreg].[All]" allUniqueName="[Causa Dna-Suceso].[Anoreg].[All]" dimensionUniqueName="[Causa Dna-Suceso]" displayFolder="" count="0" unbalanced="0" hidden="1"/>
    <cacheHierarchy uniqueName="[Causa Dna-Suceso].[Causa Dna]" caption="Causa Dna" attribute="1" defaultMemberUniqueName="[Causa Dna-Suceso].[Causa Dna].[All]" allUniqueName="[Causa Dna-Suceso].[Causa Dna].[All]" dimensionUniqueName="[Causa Dna-Suceso]" displayFolder="" count="0" unbalanced="0" hidden="1"/>
    <cacheHierarchy uniqueName="[Causa Dna-Suceso].[Código Suceso]" caption="Código Suceso" attribute="1" defaultMemberUniqueName="[Causa Dna-Suceso].[Código Suceso].[All]" allUniqueName="[Causa Dna-Suceso].[Código Suceso].[All]" dimensionUniqueName="[Causa Dna-Suceso]" displayFolder="" count="0" unbalanced="0" hidden="1"/>
    <cacheHierarchy uniqueName="[Causa Dna-Suceso].[Descripción Suceso]" caption="Descripción Suceso" attribute="1" defaultMemberUniqueName="[Causa Dna-Suceso].[Descripción Suceso].[All]" allUniqueName="[Causa Dna-Suceso].[Descripción Suceso].[All]" dimensionUniqueName="[Causa Dna-Suceso]" displayFolder="" count="0" unbalanced="0" hidden="1"/>
    <cacheHierarchy uniqueName="[Causa Dna-Suceso].[Fch Registro]" caption="Fch Registro" attribute="1" defaultMemberUniqueName="[Causa Dna-Suceso].[Fch Registro].[All]" allUniqueName="[Causa Dna-Suceso].[Fch Registro].[All]" dimensionUniqueName="[Causa Dna-Suceso]" displayFolder="" count="0" unbalanced="0" hidden="1"/>
    <cacheHierarchy uniqueName="[Causa Dna-Suceso].[Fecha Suceso]" caption="Fecha Suceso" attribute="1" defaultMemberUniqueName="[Causa Dna-Suceso].[Fecha Suceso].[All]" allUniqueName="[Causa Dna-Suceso].[Fecha Suceso].[All]" dimensionUniqueName="[Causa Dna-Suceso]" displayFolder="" count="0" unbalanced="0" hidden="1"/>
    <cacheHierarchy uniqueName="[Causa Dna-Suceso].[Mesreg]" caption="Mesreg" attribute="1" defaultMemberUniqueName="[Causa Dna-Suceso].[Mesreg].[All]" allUniqueName="[Causa Dna-Suceso].[Mesreg].[All]" dimensionUniqueName="[Causa Dna-Suceso]" displayFolder="" count="0" unbalanced="0" hidden="1"/>
    <cacheHierarchy uniqueName="[Causa Dna-Suceso].[Sk Suceso]" caption="Sk Suceso" attribute="1" keyAttribute="1" defaultMemberUniqueName="[Causa Dna-Suceso].[Sk Suceso].[All]" allUniqueName="[Causa Dna-Suceso].[Sk Suceso].[All]" dimensionUniqueName="[Causa Dna-Suceso]" displayFolder="" count="0" unbalanced="0" hidden="1"/>
    <cacheHierarchy uniqueName="[Causa Dna-Suceso].[Tipo Suceso]" caption="Tipo Suceso" attribute="1" defaultMemberUniqueName="[Causa Dna-Suceso].[Tipo Suceso].[All]" allUniqueName="[Causa Dna-Suceso].[Tipo Suceso].[All]" dimensionUniqueName="[Causa Dna-Suceso]" displayFolder="" count="0" unbalanced="0" hidden="1"/>
    <cacheHierarchy uniqueName="[Causa Dna-Suceso].[Unidad Magnitud Suceso]" caption="Unidad Magnitud Suceso" attribute="1" defaultMemberUniqueName="[Causa Dna-Suceso].[Unidad Magnitud Suceso].[All]" allUniqueName="[Causa Dna-Suceso].[Unidad Magnitud Suceso].[All]" dimensionUniqueName="[Causa Dna-Suceso]" displayFolder="" count="0" unbalanced="0" hidden="1"/>
    <cacheHierarchy uniqueName="[CIIU].[ID Codigo CIIU]" caption="ID Codigo CIIU" attribute="1" defaultMemberUniqueName="[CIIU].[ID Codigo CIIU].[All]" allUniqueName="[CIIU].[ID Codigo CIIU].[All]" dimensionUniqueName="[CIIU]" displayFolder="" count="0" unbalanced="0" hidden="1"/>
    <cacheHierarchy uniqueName="[CIIU].[Sk Ciiu]" caption="Sk Ciiu" attribute="1" keyAttribute="1" defaultMemberUniqueName="[CIIU].[Sk Ciiu].[All]" allUniqueName="[CIIU].[Sk Ciiu].[All]" dimensionUniqueName="[CIIU]" displayFolder="" count="0" unbalanced="0" hidden="1"/>
    <cacheHierarchy uniqueName="[CIIU].[SubActividad CIIU]" caption="SubActividad CIIU" attribute="1" defaultMemberUniqueName="[CIIU].[SubActividad CIIU].[All]" allUniqueName="[CIIU].[SubActividad CIIU].[All]" dimensionUniqueName="[CIIU]" displayFolder="" count="0" unbalanced="0" hidden="1"/>
    <cacheHierarchy uniqueName="[Clasificacion Causa].[Sk Causa Dna]" caption="Sk Causa Dna" attribute="1" keyAttribute="1" defaultMemberUniqueName="[Clasificacion Causa].[Sk Causa Dna].[All]" allUniqueName="[Clasificacion Causa].[Sk Causa Dna].[All]" dimensionUniqueName="[Clasificacion Causa]" displayFolder="" count="0" unbalanced="0" hidden="1"/>
    <cacheHierarchy uniqueName="[Combustible].[Codigo Combustible]" caption="Codigo Combustible" attribute="1" defaultMemberUniqueName="[Combustible].[Codigo Combustible].[All]" allUniqueName="[Combustible].[Codigo Combustible].[All]" dimensionUniqueName="[Combustible]" displayFolder="" count="0" unbalanced="0" hidden="1"/>
    <cacheHierarchy uniqueName="[Compania].[Sk Compania]" caption="Sk Compania" attribute="1" keyAttribute="1" defaultMemberUniqueName="[Compania].[Sk Compania].[All]" allUniqueName="[Compania].[Sk Compania].[All]" dimensionUniqueName="[Compania]" displayFolder="" count="0" unbalanced="0" hidden="1"/>
    <cacheHierarchy uniqueName="[Comprador].[skComprador]" caption="skComprador" attribute="1" keyAttribute="1" defaultMemberUniqueName="[Comprador].[skComprador].[All]" allUniqueName="[Comprador].[skComprador].[All]" dimensionUniqueName="[Comprador]" displayFolder="" count="0" unbalanced="0" hidden="1"/>
    <cacheHierarchy uniqueName="[Contratos].[Año Fin]" caption="Año Fin" attribute="1" defaultMemberUniqueName="[Contratos].[Año Fin].[All]" allUniqueName="[Contratos].[Año Fin].[All]" dimensionUniqueName="[Contratos]" displayFolder="" count="0" unbalanced="0" hidden="1"/>
    <cacheHierarchy uniqueName="[Contratos].[Año Inicio]" caption="Año Inicio" attribute="1" defaultMemberUniqueName="[Contratos].[Año Inicio].[All]" allUniqueName="[Contratos].[Año Inicio].[All]" dimensionUniqueName="[Contratos]" displayFolder="" count="0" unbalanced="0" hidden="1"/>
    <cacheHierarchy uniqueName="[Contratos].[Año Registro]" caption="Año Registro" attribute="1" defaultMemberUniqueName="[Contratos].[Año Registro].[All]" allUniqueName="[Contratos].[Año Registro].[All]" dimensionUniqueName="[Contratos]" displayFolder="" count="0" unbalanced="0" hidden="1"/>
    <cacheHierarchy uniqueName="[Contratos].[ContratoID]" caption="ContratoID" attribute="1" defaultMemberUniqueName="[Contratos].[ContratoID].[All]" allUniqueName="[Contratos].[ContratoID].[All]" dimensionUniqueName="[Contratos]" displayFolder="" count="0" unbalanced="0" hidden="1"/>
    <cacheHierarchy uniqueName="[Contratos].[Fecha Fin]" caption="Fecha Fin" attribute="1" defaultMemberUniqueName="[Contratos].[Fecha Fin].[All]" allUniqueName="[Contratos].[Fecha Fin].[All]" dimensionUniqueName="[Contratos]" displayFolder="" count="0" unbalanced="0" hidden="1"/>
    <cacheHierarchy uniqueName="[Contratos].[Fecha Inicio]" caption="Fecha Inicio" attribute="1" defaultMemberUniqueName="[Contratos].[Fecha Inicio].[All]" allUniqueName="[Contratos].[Fecha Inicio].[All]" dimensionUniqueName="[Contratos]" displayFolder="" count="0" unbalanced="0" hidden="1"/>
    <cacheHierarchy uniqueName="[Contratos].[Fecha Registro]" caption="Fecha Registro" attribute="1" defaultMemberUniqueName="[Contratos].[Fecha Registro].[All]" allUniqueName="[Contratos].[Fecha Registro].[All]" dimensionUniqueName="[Contratos]" displayFolder="" count="0" unbalanced="0" hidden="1"/>
    <cacheHierarchy uniqueName="[Contratos].[Mes Fin]" caption="Mes Fin" attribute="1" defaultMemberUniqueName="[Contratos].[Mes Fin].[All]" allUniqueName="[Contratos].[Mes Fin].[All]" dimensionUniqueName="[Contratos]" displayFolder="" count="0" unbalanced="0" hidden="1"/>
    <cacheHierarchy uniqueName="[Contratos].[Mes Inicio]" caption="Mes Inicio" attribute="1" defaultMemberUniqueName="[Contratos].[Mes Inicio].[All]" allUniqueName="[Contratos].[Mes Inicio].[All]" dimensionUniqueName="[Contratos]" displayFolder="" count="0" unbalanced="0" hidden="1"/>
    <cacheHierarchy uniqueName="[Contratos].[Mes Registro]" caption="Mes Registro" attribute="1" defaultMemberUniqueName="[Contratos].[Mes Registro].[All]" allUniqueName="[Contratos].[Mes Registro].[All]" dimensionUniqueName="[Contratos]" displayFolder="" count="0" unbalanced="0" hidden="1"/>
    <cacheHierarchy uniqueName="[Contratos].[Sk Contrato]" caption="Sk Contrato" attribute="1" keyAttribute="1" defaultMemberUniqueName="[Contratos].[Sk Contrato].[All]" allUniqueName="[Contratos].[Sk Contrato].[All]" dimensionUniqueName="[Contratos]" displayFolder="" count="0" unbalanced="0" hidden="1"/>
    <cacheHierarchy uniqueName="[Contratos].[Tipo Contrato]" caption="Tipo Contrato" attribute="1" defaultMemberUniqueName="[Contratos].[Tipo Contrato].[All]" allUniqueName="[Contratos].[Tipo Contrato].[All]" dimensionUniqueName="[Contratos]" displayFolder="" count="0" unbalanced="0" hidden="1"/>
    <cacheHierarchy uniqueName="[Contratos].[Tipo Tarifa]" caption="Tipo Tarifa" attribute="1" defaultMemberUniqueName="[Contratos].[Tipo Tarifa].[All]" allUniqueName="[Contratos].[Tipo Tarifa].[All]" dimensionUniqueName="[Contratos]" displayFolder="" count="0" unbalanced="0" hidden="1"/>
    <cacheHierarchy uniqueName="[DimControlUsuario].[Grupo Usuario]" caption="Grupo Usuario" attribute="1" defaultMemberUniqueName="[DimControlUsuario].[Grupo Usuario].[All]" allUniqueName="[DimControlUsuario].[Grupo Usuario].[All]" dimensionUniqueName="[DimControlUsuario]" displayFolder="" count="0" unbalanced="0" hidden="1"/>
    <cacheHierarchy uniqueName="[DimControlUsuario].[Login Usuario]" caption="Login Usuario" attribute="1" defaultMemberUniqueName="[DimControlUsuario].[Login Usuario].[All]" allUniqueName="[DimControlUsuario].[Login Usuario].[All]" dimensionUniqueName="[DimControlUsuario]" displayFolder="" count="0" unbalanced="0" hidden="1"/>
    <cacheHierarchy uniqueName="[DimControlUsuario].[Nombre Usuario]" caption="Nombre Usuario" attribute="1" defaultMemberUniqueName="[DimControlUsuario].[Nombre Usuario].[All]" allUniqueName="[DimControlUsuario].[Nombre Usuario].[All]" dimensionUniqueName="[DimControlUsuario]" displayFolder="" count="0" unbalanced="0" hidden="1"/>
    <cacheHierarchy uniqueName="[DimControlUsuario].[Sk Usuario]" caption="Sk Usuario" attribute="1" keyAttribute="1" defaultMemberUniqueName="[DimControlUsuario].[Sk Usuario].[All]" allUniqueName="[DimControlUsuario].[Sk Usuario].[All]" dimensionUniqueName="[DimControlUsuario]" displayFolder="" count="0" unbalanced="0" hidden="1"/>
    <cacheHierarchy uniqueName="[Embalse].[Código Embalse]" caption="Código Embalse" attribute="1" defaultMemberUniqueName="[Embalse].[Código Embalse].[All]" allUniqueName="[Embalse].[Código Embalse].[All]" dimensionUniqueName="[Embalse]" displayFolder="" count="0" unbalanced="0" hidden="1"/>
    <cacheHierarchy uniqueName="[Embalse].[Sk Embalse]" caption="Sk Embalse" attribute="1" keyAttribute="1" defaultMemberUniqueName="[Embalse].[Sk Embalse].[All]" allUniqueName="[Embalse].[Sk Embalse].[All]" dimensionUniqueName="[Embalse]" displayFolder="" count="0" unbalanced="0" hidden="1"/>
    <cacheHierarchy uniqueName="[Enlace].[EnlaceID]" caption="EnlaceID" attribute="1" defaultMemberUniqueName="[Enlace].[EnlaceID].[All]" allUniqueName="[Enlace].[EnlaceID].[All]" dimensionUniqueName="[Enlace]" displayFolder="" count="0" unbalanced="0" hidden="1"/>
    <cacheHierarchy uniqueName="[Enlace].[Sk Agente]" caption="Sk Agente" attribute="1" defaultMemberUniqueName="[Enlace].[Sk Agente].[All]" allUniqueName="[Enlace].[Sk Agente].[All]" dimensionUniqueName="[Enlace]" displayFolder="" count="0" unbalanced="0" hidden="1"/>
    <cacheHierarchy uniqueName="[Enlace].[skEnlace]" caption="skEnlace" attribute="1" keyAttribute="1" defaultMemberUniqueName="[Enlace].[skEnlace].[All]" allUniqueName="[Enlace].[skEnlace].[All]" dimensionUniqueName="[Enlace]" displayFolder="" count="0" unbalanced="0" hidden="1"/>
    <cacheHierarchy uniqueName="[Geografía].[Codigo Area]" caption="Codigo Area" attribute="1" defaultMemberUniqueName="[Geografía].[Codigo Area].[All]" allUniqueName="[Geografía].[Codigo Area].[All]" dimensionUniqueName="[Geografía]" displayFolder="" count="0" unbalanced="0" hidden="1"/>
    <cacheHierarchy uniqueName="[Geografía].[Codigo Departamento]" caption="Codigo Departamento" attribute="1" defaultMemberUniqueName="[Geografía].[Codigo Departamento].[All]" allUniqueName="[Geografía].[Codigo Departamento].[All]" dimensionUniqueName="[Geografía]" displayFolder="" count="0" unbalanced="0" hidden="1"/>
    <cacheHierarchy uniqueName="[Geografía].[Codigo Pais]" caption="Codigo Pais" attribute="1" defaultMemberUniqueName="[Geografía].[Codigo Pais].[All]" allUniqueName="[Geografía].[Codigo Pais].[All]" dimensionUniqueName="[Geografía]" displayFolder="" count="0" unbalanced="0" hidden="1"/>
    <cacheHierarchy uniqueName="[Geografía].[Codigo Region Hidrologica]" caption="Codigo Region Hidrologica" attribute="1" defaultMemberUniqueName="[Geografía].[Codigo Region Hidrologica].[All]" allUniqueName="[Geografía].[Codigo Region Hidrologica].[All]" dimensionUniqueName="[Geografía]" displayFolder="" count="0" unbalanced="0" hidden="1"/>
    <cacheHierarchy uniqueName="[Geografía].[Codigo Subarea]" caption="Codigo Subarea" attribute="1" defaultMemberUniqueName="[Geografía].[Codigo Subarea].[All]" allUniqueName="[Geografía].[Codigo Subarea].[All]" dimensionUniqueName="[Geografía]" displayFolder="" count="0" unbalanced="0" hidden="1"/>
    <cacheHierarchy uniqueName="[Geografía].[Jerarquia Area]" caption="Jerarquia Area" attribute="1" defaultMemberUniqueName="[Geografía].[Jerarquia Area].[All]" allUniqueName="[Geografía].[Jerarquia Area].[All]" dimensionUniqueName="[Geografía]" displayFolder="" count="0" unbalanced="0" hidden="1"/>
    <cacheHierarchy uniqueName="[Geografía].[Jerarquia Departamento]" caption="Jerarquia Departamento" attribute="1" defaultMemberUniqueName="[Geografía].[Jerarquia Departamento].[All]" allUniqueName="[Geografía].[Jerarquia Departamento].[All]" dimensionUniqueName="[Geografía]" displayFolder="" count="0" unbalanced="0" hidden="1"/>
    <cacheHierarchy uniqueName="[Geografía].[Jerarquia Municipio Geografia]" caption="Jerarquia Municipio Geografia" attribute="1" defaultMemberUniqueName="[Geografía].[Jerarquia Municipio Geografia].[All]" allUniqueName="[Geografía].[Jerarquia Municipio Geografia].[All]" dimensionUniqueName="[Geografía]" displayFolder="" count="0" unbalanced="0" hidden="1"/>
    <cacheHierarchy uniqueName="[Geografía].[Jerarquia Municipio Region]" caption="Jerarquia Municipio Region" attribute="1" defaultMemberUniqueName="[Geografía].[Jerarquia Municipio Region].[All]" allUniqueName="[Geografía].[Jerarquia Municipio Region].[All]" dimensionUniqueName="[Geografía]" displayFolder="" count="0" unbalanced="0" hidden="1"/>
    <cacheHierarchy uniqueName="[Geografía].[Jerarquia Region Hidrologica]" caption="Jerarquia Region Hidrologica" attribute="1" defaultMemberUniqueName="[Geografía].[Jerarquia Region Hidrologica].[All]" allUniqueName="[Geografía].[Jerarquia Region Hidrologica].[All]" dimensionUniqueName="[Geografía]" displayFolder="" count="0" unbalanced="0" hidden="1"/>
    <cacheHierarchy uniqueName="[Geografía].[Jerarquia Subarea]" caption="Jerarquia Subarea" attribute="1" defaultMemberUniqueName="[Geografía].[Jerarquia Subarea].[All]" allUniqueName="[Geografía].[Jerarquia Subarea].[All]" dimensionUniqueName="[Geografía]" displayFolder="" count="0" unbalanced="0" hidden="1"/>
    <cacheHierarchy uniqueName="[Geografía].[Sk Geografia]" caption="Sk Geografia" attribute="1" keyAttribute="1" defaultMemberUniqueName="[Geografía].[Sk Geografia].[All]" allUniqueName="[Geografía].[Sk Geografia].[All]" dimensionUniqueName="[Geografía]" displayFolder="" count="0" unbalanced="0" hidden="1"/>
    <cacheHierarchy uniqueName="[Mercado].[SkMercado]" caption="SkMercado" attribute="1" keyAttribute="1" defaultMemberUniqueName="[Mercado].[SkMercado].[All]" allUniqueName="[Mercado].[SkMercado].[All]" dimensionUniqueName="[Mercado]" displayFolder="" count="0" unbalanced="0" hidden="1"/>
    <cacheHierarchy uniqueName="[Mercado Comercializacion].[Sk Mercado Comercializacion]" caption="Sk Mercado Comercializacion" attribute="1" keyAttribute="1" defaultMemberUniqueName="[Mercado Comercializacion].[Sk Mercado Comercializacion].[All]" allUniqueName="[Mercado Comercializacion].[Sk Mercado Comercializacion].[All]" dimensionUniqueName="[Mercado Comercializacion]" displayFolder="" count="0" unbalanced="0" hidden="1"/>
    <cacheHierarchy uniqueName="[Permisos].[Diractivo]" caption="Diractivo" attribute="1" defaultMemberUniqueName="[Permisos].[Diractivo].[All]" allUniqueName="[Permisos].[Diractivo].[All]" dimensionUniqueName="[Permisos]" displayFolder="" count="0" unbalanced="0" hidden="1"/>
    <cacheHierarchy uniqueName="[Permisos].[s K Usuario Submercado]" caption="s K Usuario Submercado" attribute="1" keyAttribute="1" defaultMemberUniqueName="[Permisos].[s K Usuario Submercado].[All]" allUniqueName="[Permisos].[s K Usuario Submercado].[All]" dimensionUniqueName="[Permisos]" displayFolder="" count="0" unbalanced="0" hidden="1"/>
    <cacheHierarchy uniqueName="[Permisos].[Sk Agente]" caption="Sk Agente" attribute="1" defaultMemberUniqueName="[Permisos].[Sk Agente].[All]" allUniqueName="[Permisos].[Sk Agente].[All]" dimensionUniqueName="[Permisos]" displayFolder="" count="0" unbalanced="0" hidden="1"/>
    <cacheHierarchy uniqueName="[Recurso Generacion].[Codigo Agente Generación]" caption="Codigo Agente Generación" attribute="1" defaultMemberUniqueName="[Recurso Generacion].[Codigo Agente Generación].[All]" allUniqueName="[Recurso Generacion].[Codigo Agente Generación].[All]" dimensionUniqueName="[Recurso Generacion]" displayFolder="" count="0" unbalanced="0" hidden="1"/>
    <cacheHierarchy uniqueName="[Recurso Generacion].[Codigo MID Recurso]" caption="Codigo MID Recurso" attribute="1" defaultMemberUniqueName="[Recurso Generacion].[Codigo MID Recurso].[All]" allUniqueName="[Recurso Generacion].[Codigo MID Recurso].[All]" dimensionUniqueName="[Recurso Generacion]" displayFolder="" count="0" unbalanced="0" hidden="1"/>
    <cacheHierarchy uniqueName="[Recurso Generacion].[Compañia]" caption="Compañia" attribute="1" defaultMemberUniqueName="[Recurso Generacion].[Compañia].[All]" allUniqueName="[Recurso Generacion].[Compañia].[All]" dimensionUniqueName="[Recurso Generacion]" displayFolder="" count="0" unbalanced="0" hidden="1"/>
    <cacheHierarchy uniqueName="[Recurso Generacion].[Recurso Agente]" caption="Recurso Agente" attribute="1" defaultMemberUniqueName="[Recurso Generacion].[Recurso Agente].[All]" allUniqueName="[Recurso Generacion].[Recurso Agente].[All]" dimensionUniqueName="[Recurso Generacion]" displayFolder="" count="0" unbalanced="0" hidden="1"/>
    <cacheHierarchy uniqueName="[Recurso Generacion].[Sk Agente]" caption="Sk Agente" attribute="1" defaultMemberUniqueName="[Recurso Generacion].[Sk Agente].[All]" allUniqueName="[Recurso Generacion].[Sk Agente].[All]" dimensionUniqueName="[Recurso Generacion]" displayFolder="" count="0" unbalanced="0" hidden="1"/>
    <cacheHierarchy uniqueName="[Recurso Generacion].[Sk Combustible]" caption="Sk Combustible" attribute="1" defaultMemberUniqueName="[Recurso Generacion].[Sk Combustible].[All]" allUniqueName="[Recurso Generacion].[Sk Combustible].[All]" dimensionUniqueName="[Recurso Generacion]" displayFolder="" count="0" unbalanced="0" hidden="1"/>
    <cacheHierarchy uniqueName="[Recurso Generacion].[Sk Compania]" caption="Sk Compania" attribute="1" defaultMemberUniqueName="[Recurso Generacion].[Sk Compania].[All]" allUniqueName="[Recurso Generacion].[Sk Compania].[All]" dimensionUniqueName="[Recurso Generacion]" displayFolder="" count="0" unbalanced="0" hidden="1"/>
    <cacheHierarchy uniqueName="[Recurso Generacion].[Sk Recurso Generacion]" caption="Sk Recurso Generacion" attribute="1" keyAttribute="1" defaultMemberUniqueName="[Recurso Generacion].[Sk Recurso Generacion].[All]" allUniqueName="[Recurso Generacion].[Sk Recurso Generacion].[All]" dimensionUniqueName="[Recurso Generacion]" displayFolder="" count="0" unbalanced="0" hidden="1"/>
    <cacheHierarchy uniqueName="[Rio].[Código Río]" caption="Código Río" attribute="1" defaultMemberUniqueName="[Rio].[Código Río].[All]" allUniqueName="[Rio].[Código Río].[All]" dimensionUniqueName="[Rio]" displayFolder="" count="0" unbalanced="0" hidden="1"/>
    <cacheHierarchy uniqueName="[Rio].[SkRio]" caption="SkRio" attribute="1" keyAttribute="1" defaultMemberUniqueName="[Rio].[SkRio].[All]" allUniqueName="[Rio].[SkRio].[All]" dimensionUniqueName="[Rio]" displayFolder="" count="0" unbalanced="0" hidden="1"/>
    <cacheHierarchy uniqueName="[Submercado Consumo].[CIIU]" caption="CIIU" attribute="1" defaultMemberUniqueName="[Submercado Consumo].[CIIU].[All]" allUniqueName="[Submercado Consumo].[CIIU].[All]" dimensionUniqueName="[Submercado Consumo]" displayFolder="" count="0" unbalanced="0" hidden="1"/>
    <cacheHierarchy uniqueName="[Submercado Consumo].[Codigo SIC]" caption="Codigo SIC" attribute="1" defaultMemberUniqueName="[Submercado Consumo].[Codigo SIC].[All]" allUniqueName="[Submercado Consumo].[Codigo SIC].[All]" dimensionUniqueName="[Submercado Consumo]" displayFolder="" count="0" unbalanced="0" hidden="1"/>
    <cacheHierarchy uniqueName="[Submercado Consumo].[Mercado]" caption="Mercado" attribute="1" defaultMemberUniqueName="[Submercado Consumo].[Mercado].[All]" allUniqueName="[Submercado Consumo].[Mercado].[All]" dimensionUniqueName="[Submercado Consumo]" displayFolder="" count="0" unbalanced="0" hidden="1"/>
    <cacheHierarchy uniqueName="[Submercado Consumo].[Nombre Submercado]" caption="Nombre Submercado" attribute="1" defaultMemberUniqueName="[Submercado Consumo].[Nombre Submercado].[All]" allUniqueName="[Submercado Consumo].[Nombre Submercado].[All]" dimensionUniqueName="[Submercado Consumo]" displayFolder="" count="0" unbalanced="0" hidden="1"/>
    <cacheHierarchy uniqueName="[Submercado Consumo].[Sk Agente Comercializador]" caption="Sk Agente Comercializador" attribute="1" defaultMemberUniqueName="[Submercado Consumo].[Sk Agente Comercializador].[All]" allUniqueName="[Submercado Consumo].[Sk Agente Comercializador].[All]" dimensionUniqueName="[Submercado Consumo]" displayFolder="" count="0" unbalanced="0" hidden="1"/>
    <cacheHierarchy uniqueName="[Submercado Consumo].[Sk Agente Distribuidor]" caption="Sk Agente Distribuidor" attribute="1" defaultMemberUniqueName="[Submercado Consumo].[Sk Agente Distribuidor].[All]" allUniqueName="[Submercado Consumo].[Sk Agente Distribuidor].[All]" dimensionUniqueName="[Submercado Consumo]" displayFolder="" count="0" unbalanced="0" hidden="1"/>
    <cacheHierarchy uniqueName="[Submercado Consumo].[Sk CIIU]" caption="Sk CIIU" attribute="1" defaultMemberUniqueName="[Submercado Consumo].[Sk CIIU].[All]" allUniqueName="[Submercado Consumo].[Sk CIIU].[All]" dimensionUniqueName="[Submercado Consumo]" displayFolder="" count="0" unbalanced="0" hidden="1"/>
    <cacheHierarchy uniqueName="[Submercado Consumo].[Sk Submercado]" caption="Sk Submercado" attribute="1" keyAttribute="1" defaultMemberUniqueName="[Submercado Consumo].[Sk Submercado].[All]" allUniqueName="[Submercado Consumo].[Sk Submercado].[All]" dimensionUniqueName="[Submercado Consumo]" displayFolder="" count="0" unbalanced="0" hidden="1"/>
    <cacheHierarchy uniqueName="[Submercado Consumo].[Sub-Actividad]" caption="Sub-Actividad" attribute="1" defaultMemberUniqueName="[Submercado Consumo].[Sub-Actividad].[All]" allUniqueName="[Submercado Consumo].[Sub-Actividad].[All]" dimensionUniqueName="[Submercado Consumo]" displayFolder="" count="0" unbalanced="0" hidden="1"/>
    <cacheHierarchy uniqueName="[Tiempo].[#Día Jerarquia]" caption="#Día Jerarquia" attribute="1" time="1" defaultMemberUniqueName="[Tiempo].[#Día Jerarquia].[All]" allUniqueName="[Tiempo].[#Día Jerarquia].[All]" dimensionUniqueName="[Tiempo]" displayFolder="" count="0" unbalanced="0" hidden="1"/>
    <cacheHierarchy uniqueName="[Tiempo].[DíaJerarquia]" caption="DíaJerarquia" attribute="1" time="1" defaultMemberUniqueName="[Tiempo].[DíaJerarquia].[All]" allUniqueName="[Tiempo].[DíaJerarquia].[All]" dimensionUniqueName="[Tiempo]" displayFolder="" count="0" unbalanced="0" hidden="1"/>
    <cacheHierarchy uniqueName="[Tiempo].[EstaciónJerarquia]" caption="EstaciónJerarquia" attribute="1" time="1" defaultMemberUniqueName="[Tiempo].[EstaciónJerarquia].[All]" allUniqueName="[Tiempo].[EstaciónJerarquia].[All]" dimensionUniqueName="[Tiempo]" displayFolder="" count="0" unbalanced="0" hidden="1"/>
    <cacheHierarchy uniqueName="[Tiempo].[HoraJerarquia]" caption="HoraJerarquia" attribute="1" time="1" defaultMemberUniqueName="[Tiempo].[HoraJerarquia].[All]" allUniqueName="[Tiempo].[HoraJerarquia].[All]" dimensionUniqueName="[Tiempo]" displayFolder="" count="0" unbalanced="0" hidden="1"/>
    <cacheHierarchy uniqueName="[Tiempo].[MesJerarquias]" caption="MesJerarquias" attribute="1" time="1" defaultMemberUniqueName="[Tiempo].[MesJerarquias].[All]" allUniqueName="[Tiempo].[MesJerarquias].[All]" dimensionUniqueName="[Tiempo]" displayFolder="" count="0" unbalanced="0" hidden="1"/>
    <cacheHierarchy uniqueName="[Tiempo].[PeriodoJerarquia]" caption="PeriodoJerarquia" attribute="1" time="1" defaultMemberUniqueName="[Tiempo].[PeriodoJerarquia].[All]" allUniqueName="[Tiempo].[PeriodoJerarquia].[All]" dimensionUniqueName="[Tiempo]" displayFolder="" count="0" unbalanced="0" hidden="1"/>
    <cacheHierarchy uniqueName="[Tiempo].[Semana]" caption="Semana" attribute="1" time="1" defaultMemberUniqueName="[Tiempo].[Semana].[All]" allUniqueName="[Tiempo].[Semana].[All]" dimensionUniqueName="[Tiempo]" displayFolder="" count="0" unbalanced="0" hidden="1"/>
    <cacheHierarchy uniqueName="[Tiempo].[SemestreJerarquia]" caption="SemestreJerarquia" attribute="1" time="1" defaultMemberUniqueName="[Tiempo].[SemestreJerarquia].[All]" allUniqueName="[Tiempo].[SemestreJerarquia].[All]" dimensionUniqueName="[Tiempo]" displayFolder="" count="0" unbalanced="0" hidden="1"/>
    <cacheHierarchy uniqueName="[Tiempo].[Sk Tiempo]" caption="Sk Tiempo" attribute="1" time="1" keyAttribute="1" defaultMemberUniqueName="[Tiempo].[Sk Tiempo].[All]" allUniqueName="[Tiempo].[Sk Tiempo].[All]" dimensionUniqueName="[Tiempo]" displayFolder="" count="0" memberValueDatatype="3" unbalanced="0" hidden="1"/>
    <cacheHierarchy uniqueName="[Tiempo].[Tiempo Id TRM]" caption="Tiempo Id TRM" attribute="1" time="1" defaultMemberUniqueName="[Tiempo].[Tiempo Id TRM].[All]" allUniqueName="[Tiempo].[Tiempo Id TRM].[All]" dimensionUniqueName="[Tiempo]" displayFolder="" count="0" unbalanced="0" hidden="1"/>
    <cacheHierarchy uniqueName="[Tiempo].[TipoDiaJerarquia]" caption="TipoDiaJerarquia" attribute="1" time="1" defaultMemberUniqueName="[Tiempo].[TipoDiaJerarquia].[All]" allUniqueName="[Tiempo].[TipoDiaJerarquia].[All]" dimensionUniqueName="[Tiempo]" displayFolder="" count="0" unbalanced="0" hidden="1"/>
    <cacheHierarchy uniqueName="[Tiempo].[TrimestreJerarquia]" caption="TrimestreJerarquia" attribute="1" time="1" defaultMemberUniqueName="[Tiempo].[TrimestreJerarquia].[All]" allUniqueName="[Tiempo].[TrimestreJerarquia].[All]" dimensionUniqueName="[Tiempo]" displayFolder="" count="0" unbalanced="0" hidden="1"/>
    <cacheHierarchy uniqueName="[Unidad Generacion].[Recurso Generación]" caption="Recurso Generación" attribute="1" defaultMemberUniqueName="[Unidad Generacion].[Recurso Generación].[All]" allUniqueName="[Unidad Generacion].[Recurso Generación].[All]" dimensionUniqueName="[Unidad Generacion]" displayFolder="" count="0" unbalanced="0" hidden="1"/>
    <cacheHierarchy uniqueName="[Unidad Generacion].[Sk Agente]" caption="Sk Agente" attribute="1" defaultMemberUniqueName="[Unidad Generacion].[Sk Agente].[All]" allUniqueName="[Unidad Generacion].[Sk Agente].[All]" dimensionUniqueName="[Unidad Generacion]" displayFolder="" count="0" unbalanced="0" hidden="1"/>
    <cacheHierarchy uniqueName="[Unidad Generacion].[Sk Combustible]" caption="Sk Combustible" attribute="1" defaultMemberUniqueName="[Unidad Generacion].[Sk Combustible].[All]" allUniqueName="[Unidad Generacion].[Sk Combustible].[All]" dimensionUniqueName="[Unidad Generacion]" displayFolder="" count="0" unbalanced="0" hidden="1"/>
    <cacheHierarchy uniqueName="[Unidad Generacion].[Sk Compania]" caption="Sk Compania" attribute="1" defaultMemberUniqueName="[Unidad Generacion].[Sk Compania].[All]" allUniqueName="[Unidad Generacion].[Sk Compania].[All]" dimensionUniqueName="[Unidad Generacion]" displayFolder="" count="0" unbalanced="0" hidden="1"/>
    <cacheHierarchy uniqueName="[Unidad Generacion].[Sk Unidad Generacion]" caption="Sk Unidad Generacion" attribute="1" keyAttribute="1" defaultMemberUniqueName="[Unidad Generacion].[Sk Unidad Generacion].[All]" allUniqueName="[Unidad Generacion].[Sk Unidad Generacion].[All]" dimensionUniqueName="[Unidad Generacion]" displayFolder="" count="0" unbalanced="0" hidden="1"/>
    <cacheHierarchy uniqueName="[Unidad Generacion].[Unidad Generación]" caption="Unidad Generación" attribute="1" defaultMemberUniqueName="[Unidad Generacion].[Unidad Generación].[All]" allUniqueName="[Unidad Generacion].[Unidad Generación].[All]" dimensionUniqueName="[Unidad Generacion]" displayFolder="" count="0" unbalanced="0" hidden="1"/>
    <cacheHierarchy uniqueName="[Vendedor].[SK Vendedor]" caption="SK Vendedor" attribute="1" keyAttribute="1" defaultMemberUniqueName="[Vendedor].[SK Vendedor].[All]" allUniqueName="[Vendedor].[SK Vendedor].[All]" dimensionUniqueName="[Vendedor]" displayFolder="" count="0" unbalanced="0" hidden="1"/>
    <cacheHierarchy uniqueName="[Versión].[Version ID]" caption="Versión.Version ID" attribute="1" keyAttribute="1" defaultMemberUniqueName="[Versión].[Version ID].[All]" allUniqueName="[Versión].[Version ID].[All]" dimensionUniqueName="[Versión]" displayFolder="" count="0" unbalanced="0" hidden="1"/>
    <cacheHierarchy uniqueName="[Versiones].[Version ID]" caption="Versiones.Version ID" attribute="1" keyAttribute="1" defaultMemberUniqueName="[Versiones].[Version ID].[All]" allUniqueName="[Versiones].[Version ID].[All]" dimensionUniqueName="[Versiones]" displayFolder="" count="0" unbalanced="0" hidden="1"/>
    <cacheHierarchy uniqueName="[VersionLAC].[Sk Version LAC]" caption="Sk Version LAC" attribute="1" keyAttribute="1" defaultMemberUniqueName="[VersionLAC].[Sk Version LAC].[All]" allUniqueName="[VersionLAC].[Sk Version LAC].[All]" dimensionUniqueName="[VersionLAC]" displayFolder="" count="0" unbalanced="0" hidden="1"/>
    <cacheHierarchy uniqueName="[VersionLAC].[Version LAC]" caption="Version LAC" attribute="1" defaultMemberUniqueName="[VersionLAC].[Version LAC].[All]" allUniqueName="[VersionLAC].[Version LAC].[All]" dimensionUniqueName="[VersionLAC]" displayFolder="" count="0" unbalanced="0" hidden="1"/>
    <cacheHierarchy uniqueName="[Measures].[Velocidad Viento]" caption="Velocidad Viento" measure="1" displayFolder="Velocidad" count="0"/>
    <cacheHierarchy uniqueName="[Measures].[Patrimonio Transaccional]" caption="Patrimonio Transaccional" measure="1" displayFolder="$" count="0"/>
    <cacheHierarchy uniqueName="[Measures].[Reportó información contable]" caption="Reportó información contable" measure="1" displayFolder="$" count="0"/>
    <cacheHierarchy uniqueName="[Measures].[Temperatura Ambiente Eólica]" caption="Temperatura Ambiente Eólica" measure="1" displayFolder="Temperatura" count="0"/>
    <cacheHierarchy uniqueName="[Measures].[Humedad Relativa]" caption="Humedad Relativa" measure="1" displayFolder="%" count="0"/>
    <cacheHierarchy uniqueName="[Measures].[Presión Atmosférica]" caption="Presión Atmosférica" measure="1" displayFolder="Irradiación" count="0"/>
    <cacheHierarchy uniqueName="[Measures].[Irradiación Global]" caption="Irradiación Global" measure="1" displayFolder="Irradiación" count="0"/>
    <cacheHierarchy uniqueName="[Measures].[Irradiación Panel]" caption="Irradiación Panel" measure="1" displayFolder="Irradiación" count="0"/>
    <cacheHierarchy uniqueName="[Measures].[Temperatura Ambiente Solar]" caption="Temperatura Ambiente Solar" measure="1" displayFolder="Temperatura" count="0"/>
    <cacheHierarchy uniqueName="[Measures].[Temperatura Panel]" caption="Temperatura Panel" measure="1" displayFolder="Irradiación" count="0"/>
    <cacheHierarchy uniqueName="[Measures].[MC]" caption="MC" measure="1" displayFolder="Precio" count="0"/>
    <cacheHierarchy uniqueName="[Measures].[Energía Bolsa Cargo]" caption="Energía Bolsa Cargo" measure="1" displayFolder="$" count="0"/>
    <cacheHierarchy uniqueName="[Measures].[Saldo Neto TIE Fuera Merito]" caption="Saldo Neto TIE Fuera Merito" measure="1" displayFolder="$" count="0"/>
    <cacheHierarchy uniqueName="[Measures].[Energía Bolsa Favor]" caption="Energía Bolsa Favor" measure="1" displayFolder="$" count="0"/>
    <cacheHierarchy uniqueName="[Measures].[Saldo Neto TIE Merito]" caption="Saldo Neto TIE Merito" measure="1" displayFolder="$" count="0"/>
    <cacheHierarchy uniqueName="[Measures].[DDV Contratada]" caption="DDV Contratada" measure="1" displayFolder="Energía" count="0"/>
    <cacheHierarchy uniqueName="[Measures].[Compras Energia Disponible Adicional]" caption="Compras Energia Disponible Adicional" measure="1" displayFolder="Energía" count="0"/>
    <cacheHierarchy uniqueName="[Measures].[Ventas Energia Disponible Adicional]" caption="Ventas Energia Disponible Adicional" measure="1" displayFolder="Energía" count="0"/>
    <cacheHierarchy uniqueName="[Measures].[Ventas Enficc]" caption="Ventas Enficc" measure="1" displayFolder="Energía" count="0"/>
    <cacheHierarchy uniqueName="[Measures].[Compras ENFICC]" caption="Compras ENFICC" measure="1" displayFolder="Energía" count="0"/>
    <cacheHierarchy uniqueName="[Measures].[Valor desviación generación variable]" caption="Valor desviación generación variable" measure="1" displayFolder="$" count="0"/>
    <cacheHierarchy uniqueName="[Measures].[Demanda Por OR]" caption="Demanda Por OR" measure="1" displayFolder="Energía" count="0"/>
    <cacheHierarchy uniqueName="[Measures].[Cargo DtUN]" caption="Cargo DtUN" measure="1" displayFolder="Precio" count="0"/>
    <cacheHierarchy uniqueName="[Measures].[Cargo STR-CD4]" caption="Cargo STR-CD4" measure="1" displayFolder="Precio" count="0"/>
    <cacheHierarchy uniqueName="[Measures].[Ejecución de Garantías]" caption="Ejecución de Garantías" measure="1" displayFolder="$" count="0"/>
    <cacheHierarchy uniqueName="[Measures].[Distribución Desviaciones Moneda]" caption="Distribución Desviaciones Moneda" measure="1" displayFolder="$" count="0"/>
    <cacheHierarchy uniqueName="[Measures].[Distribución Desviaciones Energía]" caption="Distribución Desviaciones Energía" measure="1" displayFolder="Energía" count="0"/>
    <cacheHierarchy uniqueName="[Measures].[Precio de Oferta Ideal]" caption="Precio de Oferta Ideal" measure="1" displayFolder="Precio" count="0"/>
    <cacheHierarchy uniqueName="[Measures].[Restricciones Aliviadas]" caption="Restricciones Aliviadas" measure="1" displayFolder="$" count="0"/>
    <cacheHierarchy uniqueName="[Measures].[Aportes 95 PSS Caudal]" caption="Aportes 95 PSS Caudal" measure="1" displayFolder="Caudal" count="0"/>
    <cacheHierarchy uniqueName="[Measures].[Aportes Caudal]" caption="Aportes Caudal" measure="1" displayFolder="Caudal" count="0"/>
    <cacheHierarchy uniqueName="[Measures].[Aportes Media Histórica Caudal]" caption="Aportes Media Histórica Caudal" measure="1" displayFolder="Caudal" count="0"/>
    <cacheHierarchy uniqueName="[Measures].[Mínimo Operativo Inferior %]" caption="Mínimo Operativo Inferior %" measure="1" displayFolder="%" count="0"/>
    <cacheHierarchy uniqueName="[Measures].[Mínimo Operativo Superior %]" caption="Mínimo Operativo Superior %" measure="1" displayFolder="%" count="0"/>
    <cacheHierarchy uniqueName="[Measures].[Capacidad Útil Volumen]" caption="Capacidad Útil Volumen" measure="1" displayFolder="Volumen" count="0"/>
    <cacheHierarchy uniqueName="[Measures].[Minimo Operativo Inferior Volumen]" caption="Minimo Operativo Inferior Volumen" measure="1" displayFolder="Volumen" count="0"/>
    <cacheHierarchy uniqueName="[Measures].[Minimo Operativo Superior Volumen]" caption="Minimo Operativo Superior Volumen" measure="1" displayFolder="Volumen" count="0"/>
    <cacheHierarchy uniqueName="[Measures].[Vertimientos Volumen]" caption="Vertimientos Volumen" measure="1" displayFolder="Volumen" count="0"/>
    <cacheHierarchy uniqueName="[Measures].[Volumen]" caption="Volumen" measure="1" displayFolder="Volumen" count="0"/>
    <cacheHierarchy uniqueName="[Measures].[Volumen Máximo Técnico]" caption="Volumen Máximo Técnico" measure="1" displayFolder="Volumen" count="0"/>
    <cacheHierarchy uniqueName="[Measures].[Volumen Útil diario]" caption="Volumen Útil diario" measure="1" displayFolder="Volumen" count="0"/>
    <cacheHierarchy uniqueName="[Measures].[Aportes 95 PSS Energía]" caption="Aportes 95 PSS Energía" measure="1" displayFolder="Energía" count="0"/>
    <cacheHierarchy uniqueName="[Measures].[Aportes Media Histórica Energía]" caption="Aportes Media Histórica Energía" measure="1" displayFolder="Energía" count="0"/>
    <cacheHierarchy uniqueName="[Measures].[Capacidad Útil Energía]" caption="Capacidad Útil Energía" measure="1" displayFolder="Energía" count="0"/>
    <cacheHierarchy uniqueName="[Measures].[Vertimientos Energía]" caption="Vertimientos Energía" measure="1" displayFolder="Energía" count="0"/>
    <cacheHierarchy uniqueName="[Measures].[Volumen Energía]" caption="Volumen Energía" measure="1" displayFolder="Energía" count="0"/>
    <cacheHierarchy uniqueName="[Measures].[Volumen Turbinado]" caption="Volumen Turbinado" measure="1" displayFolder="Volumen" count="0"/>
    <cacheHierarchy uniqueName="[Measures].[Descargas]" caption="Descargas" measure="1" displayFolder="Volumen" count="0"/>
    <cacheHierarchy uniqueName="[Measures].[Mínimo Operativo Inferior Energía]" caption="Mínimo Operativo Inferior Energía" measure="1" displayFolder="Energía" count="0"/>
    <cacheHierarchy uniqueName="[Measures].[Mínimo Operativo Superior Energía]" caption="Mínimo Operativo Superior Energía" measure="1" displayFolder="Energía" count="0"/>
    <cacheHierarchy uniqueName="[Measures].[Volumen Máximo Técnico Energía]" caption="Volumen Máximo Técnico Energía" measure="1" displayFolder="Energía" count="0"/>
    <cacheHierarchy uniqueName="[Measures].[Aportes  Energía]" caption="Aportes  Energía" measure="1" displayFolder="Energía" count="0"/>
    <cacheHierarchy uniqueName="[Measures].[Volumen Útil diario Energía]" caption="Volumen Útil diario Energía" measure="1" displayFolder="Energía" count="0"/>
    <cacheHierarchy uniqueName="[Measures].[Aportes PSS Acumulado Mensual Energía]" caption="Aportes PSS Acumulado Mensual Energía" measure="1" displayFolder="Energía" count="0"/>
    <cacheHierarchy uniqueName="[Measures].[Aportes PSS Acumulado Anual Energía]" caption="Aportes PSS Acumulado Anual Energía" measure="1" displayFolder="Energía" count="0"/>
    <cacheHierarchy uniqueName="[Measures].[Aportes Media Histórica Acum Mensual Energía]" caption="Aportes Media Histórica Acum Mensual Energía" measure="1" displayFolder="Energía" count="0"/>
    <cacheHierarchy uniqueName="[Measures].[Aportes Media Histórica Acum Anual Energía]" caption="Aportes Media Histórica Acum Anual Energía" measure="1" displayFolder="Energía" count="0"/>
    <cacheHierarchy uniqueName="[Measures].[Aportes Acumulado Mensual Energía]" caption="Aportes Acumulado Mensual Energía" measure="1" displayFolder="Energía" count="0"/>
    <cacheHierarchy uniqueName="[Measures].[Aportes Acumulado Anual Energía]" caption="Aportes Acumulado Anual Energía" measure="1" displayFolder="Energía" count="0"/>
    <cacheHierarchy uniqueName="[Measures].[Aportes Promedio Acumulado Energía]" caption="Aportes Promedio Acumulado Energía" measure="1" displayFolder="Energía" count="0"/>
    <cacheHierarchy uniqueName="[Measures].[Aportes Promedio Acumulado %]" caption="Aportes Promedio Acumulado %" measure="1" displayFolder="%" count="0"/>
    <cacheHierarchy uniqueName="[Measures].[Aportes %]" caption="Aportes %" measure="1" displayFolder="%" count="0"/>
    <cacheHierarchy uniqueName="[Measures].[Volumen Útil  diario %]" caption="Volumen Útil  diario %" measure="1" displayFolder="%" count="0"/>
    <cacheHierarchy uniqueName="[Measures].[Volumen  %]" caption="Volumen  %" measure="1" displayFolder="%" count="0"/>
    <cacheHierarchy uniqueName="[Measures].[Tasa de Embalsamiento Día]" caption="Tasa de Embalsamiento Día" measure="1" displayFolder="Energía" count="0"/>
    <cacheHierarchy uniqueName="[Measures].[Tasa de Embalsamiento Promedio Mes]" caption="Tasa de Embalsamiento Promedio Mes" measure="1" displayFolder="Energía" count="0"/>
    <cacheHierarchy uniqueName="[Measures].[Compras Bolsa Internacional Energía]" caption="Compras Bolsa Internacional Energía" measure="1" displayFolder="Energía" count="0"/>
    <cacheHierarchy uniqueName="[Measures].[Compras Bolsa Nacional Energía]" caption="Compras Bolsa Nacional Energía" measure="1" displayFolder="Energía" count="0"/>
    <cacheHierarchy uniqueName="[Measures].[Compras Bolsa TIE Energía]" caption="Compras Bolsa TIE Energía" measure="1" displayFolder="Energía" count="0"/>
    <cacheHierarchy uniqueName="[Measures].[Ventas Bolsa TIE Energía]" caption="Ventas Bolsa TIE Energía" measure="1" displayFolder="Energía" count="0"/>
    <cacheHierarchy uniqueName="[Measures].[Compras Bolsa Internacional Moneda]" caption="Compras Bolsa Internacional Moneda" measure="1" displayFolder="$" count="0"/>
    <cacheHierarchy uniqueName="[Measures].[Compras Bolsa Nacional Moneda]" caption="Compras Bolsa Nacional Moneda" measure="1" displayFolder="$" count="0"/>
    <cacheHierarchy uniqueName="[Measures].[Compras Bolsa TIE Moneda]" caption="Compras Bolsa TIE Moneda" measure="1" displayFolder="$" count="0"/>
    <cacheHierarchy uniqueName="[Measures].[Ventas Bolsa Internacional Moneda]" caption="Ventas Bolsa Internacional Moneda" measure="1" displayFolder="$" count="0"/>
    <cacheHierarchy uniqueName="[Measures].[Ventas Bolsa Nacional Moneda]" caption="Ventas Bolsa Nacional Moneda" measure="1" displayFolder="$" count="0"/>
    <cacheHierarchy uniqueName="[Measures].[Ventas Bolsa TIE Moneda]" caption="Ventas Bolsa TIE Moneda" measure="1" displayFolder="$" count="0"/>
    <cacheHierarchy uniqueName="[Measures].[Compras en Bolsa Total Moneda]" caption="Compras en Bolsa Total Moneda" measure="1" displayFolder="$" count="0"/>
    <cacheHierarchy uniqueName="[Measures].[Compras en Bolsa Total Energía]" caption="Compras en Bolsa Total Energía" measure="1" displayFolder="Energía" count="0"/>
    <cacheHierarchy uniqueName="[Measures].[Ventas en Bolsa Total Moneda]" caption="Ventas en Bolsa Total Moneda" measure="1" displayFolder="$" count="0"/>
    <cacheHierarchy uniqueName="[Measures].[Ventas en Bolsa Total Energía]" caption="Ventas en Bolsa Total Energía" measure="1" displayFolder="Energía" count="0"/>
    <cacheHierarchy uniqueName="[Measures].[# de Agentes que transan en Bolsa]" caption="# de Agentes que transan en Bolsa" measure="1" displayFolder="#" count="0"/>
    <cacheHierarchy uniqueName="[Measures].[Numero de Contratos]" caption="Numero de Contratos" measure="1" displayFolder="#" count="0"/>
    <cacheHierarchy uniqueName="[Measures].[# Contratos Vigentes]" caption="# Contratos Vigentes" measure="1" displayFolder="#" count="0"/>
    <cacheHierarchy uniqueName="[Measures].[Ventas en Contrato Energía]" caption="Ventas en Contrato Energía" measure="1" displayFolder="Energía" count="0"/>
    <cacheHierarchy uniqueName="[Measures].[Compras en Contrato Energía]" caption="Compras en Contrato Energía" measure="1" displayFolder="Energía" count="0"/>
    <cacheHierarchy uniqueName="[Measures].[Obligaciones que atiende un agente con recursos propios (%)]" caption="Obligaciones que atiende un agente con recursos propios (%)" measure="1" displayFolder="%" count="0"/>
    <cacheHierarchy uniqueName="[Measures].[Costo Unitario Reconciliacion Positiva]" caption="Costo Unitario Reconciliacion Positiva" measure="1" displayFolder="Precio" count="0"/>
    <cacheHierarchy uniqueName="[Measures].[Costo Unitario Reconciliacion Negativa]" caption="Costo Unitario Reconciliacion Negativa" measure="1" displayFolder="Precio" count="0"/>
    <cacheHierarchy uniqueName="[Measures].[Compras en Contrato Moneda]" caption="Compras en Contrato Moneda" measure="1" displayFolder="$" count="0"/>
    <cacheHierarchy uniqueName="[Measures].[Ventas en Contrato Moneda]" caption="Ventas en Contrato Moneda" measure="1" displayFolder="$" count="0"/>
    <cacheHierarchy uniqueName="[Measures].[Energía Transada En Contratos]" caption="Energía Transada En Contratos" measure="1" displayFolder="Energía" count="0"/>
    <cacheHierarchy uniqueName="[Measures].[Precio Promedio Contratos Regulados]" caption="Precio Promedio Contratos Regulados" measure="1" displayFolder="Precio" count="0"/>
    <cacheHierarchy uniqueName="[Measures].[Precio Promedio Contratos No Regulados]" caption="Precio Promedio Contratos No Regulados" measure="1" displayFolder="Precio" count="0"/>
    <cacheHierarchy uniqueName="[Measures].[Valor a Recaudar de Arranque y Parada]" caption="Valor a Recaudar de Arranque y Parada" measure="1" displayFolder="$" count="0"/>
    <cacheHierarchy uniqueName="[Measures].[Valor a Distribuir Arranque y Parada]" caption="Valor a Distribuir Arranque y Parada" measure="1" displayFolder="$" count="0"/>
    <cacheHierarchy uniqueName="[Measures].[Compras Netas Arranque y Parada]" caption="Compras Netas Arranque y Parada" measure="1" displayFolder="$" count="0"/>
    <cacheHierarchy uniqueName="[Measures].[Ventas Netas Arranque y Parada ]" caption="Ventas Netas Arranque y Parada " measure="1" displayFolder="$" count="0"/>
    <cacheHierarchy uniqueName="[Measures].[Reconciliación Positiva Energía]" caption="Reconciliación Positiva Energía" measure="1" displayFolder="Energía" count="0"/>
    <cacheHierarchy uniqueName="[Measures].[Reconciliación Positiva AGC Energía]" caption="Reconciliación Positiva AGC Energía" measure="1" displayFolder="Energía" count="0"/>
    <cacheHierarchy uniqueName="[Measures].[Reconciliacion Positiva sin AGC Energía]" caption="Reconciliacion Positiva sin AGC Energía" measure="1" displayFolder="Energía" count="0"/>
    <cacheHierarchy uniqueName="[Measures].[Reconciliación Negativa Energía]" caption="Reconciliación Negativa Energía" measure="1" displayFolder="Energía" count="0"/>
    <cacheHierarchy uniqueName="[Measures].[Reconciliación Negativa AGC Energía]" caption="Reconciliación Negativa AGC Energía" measure="1" displayFolder="Energía" count="0"/>
    <cacheHierarchy uniqueName="[Measures].[Reconciliacion Negativa sin AGC Energía]" caption="Reconciliacion Negativa sin AGC Energía" measure="1" displayFolder="Energía" count="0"/>
    <cacheHierarchy uniqueName="[Measures].[Reconciliación Negativa AGC Moneda]" caption="Reconciliación Negativa AGC Moneda" measure="1" displayFolder="$" count="0"/>
    <cacheHierarchy uniqueName="[Measures].[Reconciliación Negativa Moneda]" caption="Reconciliación Negativa Moneda" measure="1" displayFolder="$" count="0"/>
    <cacheHierarchy uniqueName="[Measures].[Reconciliacion Negativa sin AGC Moneda]" caption="Reconciliacion Negativa sin AGC Moneda" measure="1" displayFolder="$" count="0"/>
    <cacheHierarchy uniqueName="[Measures].[Reconciliación Positiva AGC Moneda]" caption="Reconciliación Positiva AGC Moneda" measure="1" displayFolder="$" count="0"/>
    <cacheHierarchy uniqueName="[Measures].[Reconciliación Positiva Moneda]" caption="Reconciliación Positiva Moneda" measure="1" displayFolder="$" count="0"/>
    <cacheHierarchy uniqueName="[Measures].[Reconciliación Positiva sin AGC Moneda]" caption="Reconciliación Positiva sin AGC Moneda" measure="1" displayFolder="$" count="0"/>
    <cacheHierarchy uniqueName="[Measures].[Precio de Bolsa Internacional Ponderado]" caption="Precio de Bolsa Internacional Ponderado" measure="1" displayFolder="Precio" count="0"/>
    <cacheHierarchy uniqueName="[Measures].[Precio de Bolsa TIE Ponderado]" caption="Precio de Bolsa TIE Ponderado" measure="1" displayFolder="Precio" count="0"/>
    <cacheHierarchy uniqueName="[Measures].[Precio Liquidacion Exportaciones]" caption="Precio Liquidacion Exportaciones" measure="1" displayFolder="Precio" count="0"/>
    <cacheHierarchy uniqueName="[Measures].[Precio Liquidacion Importaciones]" caption="Precio Liquidacion Importaciones" measure="1" displayFolder="Precio" count="0"/>
    <cacheHierarchy uniqueName="[Measures].[Cargos por Uso STR]" caption="Cargos por Uso STR" measure="1" displayFolder="$" count="0"/>
    <cacheHierarchy uniqueName="[Measures].[Cargos por Uso STN]" caption="Cargos por Uso STN" measure="1" displayFolder="$" count="0"/>
    <cacheHierarchy uniqueName="[Measures].[Servicios SIC Moneda]" caption="Servicios SIC Moneda" measure="1" displayFolder="$" count="0"/>
    <cacheHierarchy uniqueName="[Measures].[Servicios LAC Moneda]" caption="Servicios LAC Moneda" measure="1" displayFolder="$" count="0"/>
    <cacheHierarchy uniqueName="[Measures].[Servicios CND Moneda]" caption="Servicios CND Moneda" measure="1" displayFolder="$" count="0"/>
    <cacheHierarchy uniqueName="[Measures].[Generación Fuera de Mérito]" caption="Generación Fuera de Mérito" measure="1" displayFolder="Energía" count="0"/>
    <cacheHierarchy uniqueName="[Measures].[Exposición de agente en bolsa (%)]" caption="Exposición de agente en bolsa (%)" measure="1" displayFolder="%" count="0"/>
    <cacheHierarchy uniqueName="[Measures].[Responsabilidad Comercial AGC]" caption="Responsabilidad Comercial AGC" measure="1" displayFolder="$" count="0"/>
    <cacheHierarchy uniqueName="[Measures].[FAER Moneda]" caption="FAER Moneda" measure="1" displayFolder="$" count="0"/>
    <cacheHierarchy uniqueName="[Measures].[FAZNI Moneda]" caption="FAZNI Moneda" measure="1" displayFolder="$" count="0"/>
    <cacheHierarchy uniqueName="[Measures].[FAZNI Precio]" caption="FAZNI Precio" measure="1" displayFolder="Precio" count="0"/>
    <cacheHierarchy uniqueName="[Measures].[FAZNI Total]" caption="FAZNI Total" measure="1" displayFolder="$" count="0"/>
    <cacheHierarchy uniqueName="[Measures].[FOES LAC]" caption="FOES LAC" measure="1" displayFolder="$" count="0"/>
    <cacheHierarchy uniqueName="[Measures].[FOES SIC]" caption="FOES SIC" measure="1" displayFolder="$" count="0"/>
    <cacheHierarchy uniqueName="[Measures].[FOES Total]" caption="FOES Total" measure="1" displayFolder="$" count="0"/>
    <cacheHierarchy uniqueName="[Measures].[Precio Bolsa Internacional]" caption="Precio Bolsa Internacional" measure="1" displayFolder="Precio" count="0"/>
    <cacheHierarchy uniqueName="[Measures].[Precio Bolsa Nacional]" caption="Precio Bolsa Nacional" measure="1" displayFolder="Precio" count="0"/>
    <cacheHierarchy uniqueName="[Measures].[Precio Escasez]" caption="Precio Escasez" measure="1" displayFolder="Precio" count="0"/>
    <cacheHierarchy uniqueName="[Measures].[Precio Bolsa TIE]" caption="Precio Bolsa TIE" measure="1" displayFolder="Precio" count="0"/>
    <cacheHierarchy uniqueName="[Measures].[Precio Escasez Activación]" caption="Precio Escasez Activación" measure="1" displayFolder="Precio" count="0"/>
    <cacheHierarchy uniqueName="[Measures].[Precio Marginal Escasez]" caption="Precio Marginal Escasez" measure="1" displayFolder="Precio" count="0"/>
    <cacheHierarchy uniqueName="[Measures].[Precio Escasez Ponderado]" caption="Precio Escasez Ponderado" measure="1" displayFolder="Precio" count="0"/>
    <cacheHierarchy uniqueName="[Measures].[CERE]" caption="CERE" measure="1" displayFolder="Precio" count="0"/>
    <cacheHierarchy uniqueName="[Measures].[CEE]" caption="CEE" measure="1" displayFolder="Precio" count="0"/>
    <cacheHierarchy uniqueName="[Measures].[Costo Marginal Despacho Programado]" caption="Costo Marginal Despacho Programado" measure="1" displayFolder="Precio" count="0"/>
    <cacheHierarchy uniqueName="[Measures].[Delta Incremento Nacional]" caption="Delta Incremento Nacional" measure="1" displayFolder="Precio" count="0"/>
    <cacheHierarchy uniqueName="[Measures].[Delta Incremento Internacional]" caption="Delta Incremento Internacional" measure="1" displayFolder="Precio" count="0"/>
    <cacheHierarchy uniqueName="[Measures].[Volatilidad Precio Bolsa (%)]" caption="Volatilidad Precio Bolsa (%)" measure="1" displayFolder="%" count="0"/>
    <cacheHierarchy uniqueName="[Measures].[Máximo Precio de Oferta Nacional]" caption="Máximo Precio de Oferta Nacional" measure="1" displayFolder="Precio" count="0"/>
    <cacheHierarchy uniqueName="[Measures].[Máximo Precio de Oferta Internacional]" caption="Máximo Precio de Oferta Internacional" measure="1" displayFolder="Precio" count="0"/>
    <cacheHierarchy uniqueName="[Measures].[IPP]" caption="IPP" measure="1" displayFolder="%" count="0"/>
    <cacheHierarchy uniqueName="[Measures].[TRM Diaria]" caption="TRM Diaria" measure="1" displayFolder="$" count="0"/>
    <cacheHierarchy uniqueName="[Measures].[IPC]" caption="IPC" measure="1" displayFolder="%" count="0"/>
    <cacheHierarchy uniqueName="[Measures].[Precio Bolsa Promedio Aritmético TX1]" caption="Precio Bolsa Promedio Aritmético TX1" measure="1" displayFolder="Precio" count="0"/>
    <cacheHierarchy uniqueName="[Measures].[Precio Promedio Contrato]" caption="Precio Promedio Contrato" measure="1" displayFolder="Precio" count="0"/>
    <cacheHierarchy uniqueName="[Measures].[Precio Bolsa Nacional Ponderado]" caption="Precio Bolsa Nacional Ponderado" measure="1" displayFolder="Precio" count="0"/>
    <cacheHierarchy uniqueName="[Measures].[Generación de Seguridad]" caption="Generación de Seguridad" measure="1" displayFolder="Energía" count="0"/>
    <cacheHierarchy uniqueName="[Measures].[Restricciones sin Alivios]" caption="Restricciones sin Alivios" measure="1" displayFolder="$" count="0"/>
    <cacheHierarchy uniqueName="[Measures].[Servicios AGC Moneda]" caption="Servicios AGC Moneda" measure="1" displayFolder="$" count="0"/>
    <cacheHierarchy uniqueName="[Measures].[Desviaciones Moneda]" caption="Desviaciones Moneda" measure="1" displayFolder="$" count="0"/>
    <cacheHierarchy uniqueName="[Measures].[Servicios AGC Energía]" caption="Servicios AGC Energía" measure="1" displayFolder="Energía" count="0"/>
    <cacheHierarchy uniqueName="[Measures].[Desviaciones Energía]" caption="Desviaciones Energía" measure="1" displayFolder="Energía" count="0"/>
    <cacheHierarchy uniqueName="[Measures].[PRONE]" caption="PRONE" measure="1" displayFolder="$" count="0"/>
    <cacheHierarchy uniqueName="[Measures].[Ventas Bolsa Internacional Energía]" caption="Ventas Bolsa Internacional Energía" measure="1" displayFolder="Energía" count="0"/>
    <cacheHierarchy uniqueName="[Measures].[Ventas Bolsa Nacional Energía]" caption="Ventas Bolsa Nacional Energía" measure="1" displayFolder="Energía" count="0"/>
    <cacheHierarchy uniqueName="[Measures].[Obligación de Energía en Firme - OEF]" caption="Obligación de Energía en Firme - OEF" measure="1" displayFolder="Energía" count="0"/>
    <cacheHierarchy uniqueName="[Measures].[Energía en Firme Cargo por Confiabilidad - ENFICC]" caption="Energía en Firme Cargo por Confiabilidad - ENFICC" measure="1" displayFolder="Energía" count="0"/>
    <cacheHierarchy uniqueName="[Measures].[Precio Cargo por Confiabilidad]" caption="Precio Cargo por Confiabilidad" measure="1" displayFolder="Precio" count="0"/>
    <cacheHierarchy uniqueName="[Measures].[Compras Contrato Respaldo]" caption="Compras Contrato Respaldo" measure="1" displayFolder="Energía" count="0"/>
    <cacheHierarchy uniqueName="[Measures].[Valor a Recaudar Cargo Confiabilidad]" caption="Valor a Recaudar Cargo Confiabilidad" measure="1" displayFolder="$" count="0"/>
    <cacheHierarchy uniqueName="[Measures].[Valor a Distribuir Cargo Confiabilidad]" caption="Valor a Distribuir Cargo Confiabilidad" measure="1" displayFolder="$" count="0"/>
    <cacheHierarchy uniqueName="[Measures].[Remuneración Real Individual Diaria - RRID]" caption="Remuneración Real Individual Diaria - RRID" measure="1" displayFolder="$" count="0"/>
    <cacheHierarchy uniqueName="[Measures].[Ventas Contrato Respaldo]" caption="Ventas Contrato Respaldo" measure="1" displayFolder="Energía" count="0"/>
    <cacheHierarchy uniqueName="[Measures].[Disponibilidad Comercial Potencia]" caption="Disponibilidad Comercial Potencia" measure="1" displayFolder="Potencia" count="0"/>
    <cacheHierarchy uniqueName="[Measures].[Precio Promedio Bolsa UNR]" caption="Precio Promedio Bolsa UNR" measure="1" displayFolder="Precio" count="0"/>
    <cacheHierarchy uniqueName="[Measures].[Precio Promedio Bolsa UR]" caption="Precio Promedio Bolsa UR" measure="1" displayFolder="Precio" count="0"/>
    <cacheHierarchy uniqueName="[Measures].[Cargo Monomio T Prima]" caption="Cargo Monomio T Prima" measure="1" displayFolder="Precio" count="0"/>
    <cacheHierarchy uniqueName="[Measures].[Cargo Máximo T Prima]" caption="Cargo Máximo T Prima" measure="1" displayFolder="Precio" count="0"/>
    <cacheHierarchy uniqueName="[Measures].[Cargo Media T Prima]" caption="Cargo Media T Prima" measure="1" displayFolder="Precio" count="0"/>
    <cacheHierarchy uniqueName="[Measures].[Cargo Mínimo T Prima]" caption="Cargo Mínimo T Prima" measure="1" displayFolder="Precio" count="0"/>
    <cacheHierarchy uniqueName="[Measures].[Demanda No Atendida]" caption="Demanda No Atendida" measure="1" displayFolder="Energía" count="0"/>
    <cacheHierarchy uniqueName="[Measures].[Energía Cargo Generación Excedida]" caption="Energía Cargo Generación Excedida" measure="1" displayFolder="Energía" count="0"/>
    <cacheHierarchy uniqueName="[Measures].[Importaciones]" caption="Importaciones" measure="1" displayFolder="Energía" count="0"/>
    <cacheHierarchy uniqueName="[Measures].[Exportaciones]" caption="Exportaciones" measure="1" displayFolder="Energía" count="0"/>
    <cacheHierarchy uniqueName="[Measures].[Importaciones Preliminar]" caption="Importaciones Preliminar" measure="1" displayFolder="Energía" count="0"/>
    <cacheHierarchy uniqueName="[Measures].[Exportaciones Preliminar]" caption="Exportaciones Preliminar" measure="1" displayFolder="Energía" count="0"/>
    <cacheHierarchy uniqueName="[Measures].[Generación_Demanda Preliminar]" caption="Generación_Demanda Preliminar" measure="1" displayFolder="Energía" count="0"/>
    <cacheHierarchy uniqueName="[Measures].[Generación Ultimos 12 Meses]" caption="Generación Ultimos 12 Meses" measure="1" displayFolder="Energía" count="0"/>
    <cacheHierarchy uniqueName="[Measures].[Exportaciones Acumulado Mensual]" caption="Exportaciones Acumulado Mensual" measure="1" displayFolder="Energía" count="0"/>
    <cacheHierarchy uniqueName="[Measures].[Exportaciones Promedio Dia]" caption="Exportaciones Promedio Dia" measure="1" displayFolder="Energía" count="0"/>
    <cacheHierarchy uniqueName="[Measures].[Exportaciones Ultimos 12 Meses]" caption="Exportaciones Ultimos 12 Meses" measure="1" displayFolder="Energía" count="0"/>
    <cacheHierarchy uniqueName="[Measures].[Exportaciones Acumulado Anual]" caption="Exportaciones Acumulado Anual" measure="1" displayFolder="Energía" count="0"/>
    <cacheHierarchy uniqueName="[Measures].[Exportaciones Acumulado en el Periodo]" caption="Exportaciones Acumulado en el Periodo" measure="1" displayFolder="Energía" count="0"/>
    <cacheHierarchy uniqueName="[Measures].[Exportaciones Promedio Días Periodo]" caption="Exportaciones Promedio Días Periodo" measure="1" displayFolder="Energía" count="0"/>
    <cacheHierarchy uniqueName="[Measures].[Importaciones Ultimos 12 Meses]" caption="Importaciones Ultimos 12 Meses" measure="1" displayFolder="Energía" count="0"/>
    <cacheHierarchy uniqueName="[Measures].[Demanda Energia SIN]" caption="Demanda Energia SIN" measure="1" displayFolder="Energía" count="0"/>
    <cacheHierarchy uniqueName="[Measures].[Demanda Energia SIN Preliminar]" caption="Demanda Energia SIN Preliminar" measure="1" displayFolder="Energía" count="0"/>
    <cacheHierarchy uniqueName="[Measures].[Demanda Energía SIN Acumulado Mensual]" caption="Demanda Energía SIN Acumulado Mensual" measure="1" displayFolder="Energía" count="0"/>
    <cacheHierarchy uniqueName="[Measures].[Demanda Energía SIN Promedio Dia]" caption="Demanda Energía SIN Promedio Dia" measure="1" displayFolder="Energía" count="0"/>
    <cacheHierarchy uniqueName="[Measures].[Demanda Energía SIN Ultimos 12 Meses]" caption="Demanda Energía SIN Ultimos 12 Meses" measure="1" displayFolder="Energía" count="0"/>
    <cacheHierarchy uniqueName="[Measures].[Demanda Energía SIN Acumulado Anual]" caption="Demanda Energía SIN Acumulado Anual" measure="1" displayFolder="Energía" count="0"/>
    <cacheHierarchy uniqueName="[Measures].[Demanda Energía SIN Acumulada en el Periodo]" caption="Demanda Energía SIN Acumulada en el Periodo" measure="1" displayFolder="Energía" count="0"/>
    <cacheHierarchy uniqueName="[Measures].[Demanda Energía SIN Promedio Dias Periodo]" caption="Demanda Energía SIN Promedio Dias Periodo" measure="1" displayFolder="Energía" count="0"/>
    <cacheHierarchy uniqueName="[Measures].[Demanda Real]" caption="Demanda Real" measure="1" displayFolder="Energía" count="0"/>
    <cacheHierarchy uniqueName="[Measures].[Demanda Comercial]" caption="Demanda Comercial" measure="1" displayFolder="Energía" count="0"/>
    <cacheHierarchy uniqueName="[Measures].[Demanda Comercial Acumulado Mensual]" caption="Demanda Comercial Acumulado Mensual" measure="1" displayFolder="Energía" count="0"/>
    <cacheHierarchy uniqueName="[Measures].[Demanda Comercial Promedio Dia]" caption="Demanda Comercial Promedio Dia" measure="1" displayFolder="Energía" count="0"/>
    <cacheHierarchy uniqueName="[Measures].[Demanda Comercial Ultimos 12 Meses]" caption="Demanda Comercial Ultimos 12 Meses" measure="1" displayFolder="Energía" count="0"/>
    <cacheHierarchy uniqueName="[Measures].[Demanda Comercial Acumulado Anual]" caption="Demanda Comercial Acumulado Anual" measure="1" displayFolder="Energía" count="0"/>
    <cacheHierarchy uniqueName="[Measures].[Demanda Comercial Acumulada en el Periodo]" caption="Demanda Comercial Acumulada en el Periodo" measure="1" displayFolder="Energía" count="0"/>
    <cacheHierarchy uniqueName="[Measures].[Demanda Comercial Promedio Dias Periodo]" caption="Demanda Comercial Promedio Dias Periodo" measure="1" displayFolder="Energía" count="0"/>
    <cacheHierarchy uniqueName="[Measures].[Demanda No Atendida Ultimos 12 Meses]" caption="Demanda No Atendida Ultimos 12 Meses" measure="1" displayFolder="Energía" count="0"/>
    <cacheHierarchy uniqueName="[Measures].[Perdidas de Energía]" caption="Perdidas de Energía" measure="1" displayFolder="Energía" count="0"/>
    <cacheHierarchy uniqueName="[Measures].[Perdidas Acumulado Mensual]" caption="Perdidas Acumulado Mensual" measure="1" displayFolder="Energía" count="0"/>
    <cacheHierarchy uniqueName="[Measures].[Perdidas Promedio Dia]" caption="Perdidas Promedio Dia" measure="1" displayFolder="Energía" count="0"/>
    <cacheHierarchy uniqueName="[Measures].[Perdidas Ultimos 12 Meses]" caption="Perdidas Ultimos 12 Meses" measure="1" displayFolder="Energía" count="0"/>
    <cacheHierarchy uniqueName="[Measures].[Perdidas Acumulado Anual]" caption="Perdidas Acumulado Anual" measure="1" displayFolder="Energía" count="0"/>
    <cacheHierarchy uniqueName="[Measures].[Perdidas Acumulado en el Periodo]" caption="Perdidas Acumulado en el Periodo" measure="1" displayFolder="Energía" count="0"/>
    <cacheHierarchy uniqueName="[Measures].[Perdidas Promedio Dias Periodo]" caption="Perdidas Promedio Dias Periodo" measure="1" displayFolder="Energía" count="0"/>
    <cacheHierarchy uniqueName="[Measures].[Demanda Comercial Atendida en Bolsa (%)]" caption="Demanda Comercial Atendida en Bolsa (%)" measure="1" displayFolder="%" count="0"/>
    <cacheHierarchy uniqueName="[Measures].[Demanda Comercial Atendida por Contratos (%)]" caption="Demanda Comercial Atendida por Contratos (%)" measure="1" displayFolder="%" count="0"/>
    <cacheHierarchy uniqueName="[Measures].[Demanda de Energia Proyectada UPME Escenario Alto]" caption="Demanda de Energia Proyectada UPME Escenario Alto" measure="1" displayFolder="Energía" count="0"/>
    <cacheHierarchy uniqueName="[Measures].[Demanda de Energia Proyectada UPME Escenario Bajo]" caption="Demanda de Energia Proyectada UPME Escenario Bajo" measure="1" displayFolder="Energía" count="0"/>
    <cacheHierarchy uniqueName="[Measures].[Demanda de Energia Proyectada UPME Escenario Medio]" caption="Demanda de Energia Proyectada UPME Escenario Medio" measure="1" displayFolder="Energía" count="0"/>
    <cacheHierarchy uniqueName="[Measures].[Demanda de Potencia Proyectada UPME Alta]" caption="Demanda de Potencia Proyectada UPME Alta" measure="1" displayFolder="Potencia" count="0"/>
    <cacheHierarchy uniqueName="[Measures].[Demanda de Potencia Proyectada UPME Baja]" caption="Demanda de Potencia Proyectada UPME Baja" measure="1" displayFolder="Potencia" count="0"/>
    <cacheHierarchy uniqueName="[Measures].[Demanda de Potencia Proyectada UPME Media]" caption="Demanda de Potencia Proyectada UPME Media" measure="1" displayFolder="Potencia" count="0"/>
    <cacheHierarchy uniqueName="[Measures].[Demanda Máxima de Potencia]" caption="Demanda Máxima de Potencia" measure="1" displayFolder="Potencia" count="0"/>
    <cacheHierarchy uniqueName="[Measures].[Precio de Oferta Pais Importador]" caption="Precio de Oferta Pais Importador" measure="1" displayFolder="Precio" count="0"/>
    <cacheHierarchy uniqueName="[Measures].[Precio de Oferta de Colombia Exportador]" caption="Precio de Oferta de Colombia Exportador" measure="1" displayFolder="Precio" count="0"/>
    <cacheHierarchy uniqueName="[Measures].[Renta Congestión Colombia]" caption="Renta Congestión Colombia" measure="1" displayFolder="$" count="0"/>
    <cacheHierarchy uniqueName="[Measures].[Importaciones Energía]" caption="Importaciones Energía" measure="1" displayFolder="Energía" count="0"/>
    <cacheHierarchy uniqueName="[Measures].[Exportaciones Energía]" caption="Exportaciones Energía" measure="1" displayFolder="Energía" count="0"/>
    <cacheHierarchy uniqueName="[Measures].[Importaciones Moneda]" caption="Importaciones Moneda" measure="1" displayFolder="$" count="0"/>
    <cacheHierarchy uniqueName="[Measures].[Exportaciones Moneda]" caption="Exportaciones Moneda" measure="1" displayFolder="$" count="0"/>
    <cacheHierarchy uniqueName="[Measures].[Importaciones Energía Preliminar]" caption="Importaciones Energía Preliminar" measure="1" displayFolder="Energía" count="0"/>
    <cacheHierarchy uniqueName="[Measures].[Exportaciones Energía Preliminar]" caption="Exportaciones Energía Preliminar" measure="1" displayFolder="Energía" count="0"/>
    <cacheHierarchy uniqueName="[Measures].[Rentas de Congestion para Cubrir Restricciones]" caption="Rentas de Congestion para Cubrir Restricciones" measure="1" displayFolder="$" count="0"/>
    <cacheHierarchy uniqueName="[Measures].[Renta de Congestion Destinacion FOES]" caption="Renta de Congestion Destinacion FOES" measure="1" displayFolder="$" count="0"/>
    <cacheHierarchy uniqueName="[Measures].[Rentas de Congestión Ecuador]" caption="Rentas de Congestión Ecuador" measure="1" displayFolder="$" count="0"/>
    <cacheHierarchy uniqueName="[Measures].[Generación]" caption="Generación" measure="1" displayFolder="Energía" count="0" oneField="1">
      <fieldsUsage count="1">
        <fieldUsage x="13"/>
      </fieldsUsage>
    </cacheHierarchy>
    <cacheHierarchy uniqueName="[Measures].[Compras Excedentes AGPE]" caption="Compras Excedentes AGPE" measure="1" displayFolder="Energía" count="0"/>
    <cacheHierarchy uniqueName="[Measures].[Desviación generación variable despacho]" caption="Desviación generación variable despacho" measure="1" displayFolder="Energía" count="0"/>
    <cacheHierarchy uniqueName="[Measures].[Capacidad Efectiva Neta]" caption="Capacidad Efectiva Neta" measure="1" displayFolder="Potencia" count="0"/>
    <cacheHierarchy uniqueName="[Measures].[Desviación generación variable redespacho]" caption="Desviación generación variable redespacho" measure="1" displayFolder="Energía" count="0"/>
    <cacheHierarchy uniqueName="[Measures].[Generación Programada Redespacho]" caption="Generación Programada Redespacho" measure="1" displayFolder="Energía" count="0"/>
    <cacheHierarchy uniqueName="[Measures].[Capacidad Efectiva Neta Promedio]" caption="Capacidad Efectiva Neta Promedio" measure="1" displayFolder="Potencia" count="0"/>
    <cacheHierarchy uniqueName="[Measures].[Disponibilidad Comercial]" caption="Disponibilidad Comercial" measure="1" displayFolder="Potencia" count="0"/>
    <cacheHierarchy uniqueName="[Measures].[Disponibilidad Declarada]" caption="Disponibilidad Declarada" measure="1" displayFolder="Potencia" count="0"/>
    <cacheHierarchy uniqueName="[Measures].[Disponibilidad Por Unidad AGC ]" caption="Disponibilidad Por Unidad AGC " measure="1" displayFolder="Potencia" count="0"/>
    <cacheHierarchy uniqueName="[Measures].[Disponibilidad Real]" caption="Disponibilidad Real" measure="1" displayFolder="Potencia" count="0"/>
    <cacheHierarchy uniqueName="[Measures].[Disponibilidad Comercial Promedio]" caption="Disponibilidad Comercial Promedio" measure="1" displayFolder="Potencia" count="0"/>
    <cacheHierarchy uniqueName="[Measures].[Disponibilidad Declarada Promedio]" caption="Disponibilidad Declarada Promedio" measure="1" displayFolder="Potencia" count="0"/>
    <cacheHierarchy uniqueName="[Measures].[Disponibilidad Real Promedio]" caption="Disponibilidad Real Promedio" measure="1" displayFolder="Potencia" count="0"/>
    <cacheHierarchy uniqueName="[Measures].[Disponibilidad Por Unidad AGC  Promedio]" caption="Disponibilidad Por Unidad AGC  Promedio" measure="1" displayFolder="Potencia" count="0"/>
    <cacheHierarchy uniqueName="[Measures].[Generación Ideal]" caption="Generación Ideal" measure="1" displayFolder="Energía" count="0"/>
    <cacheHierarchy uniqueName="[Measures].[Generación Programada]" caption="Generación Programada" measure="1" displayFolder="Energía" count="0"/>
    <cacheHierarchy uniqueName="[Measures].[AGC Programado]" caption="AGC Programado" measure="1" displayFolder="Energía" count="0"/>
    <cacheHierarchy uniqueName="[Measures].[Generación Real Acumulado Mensual]" caption="Generación Real Acumulado Mensual" measure="1" displayFolder="Energía" count="0"/>
    <cacheHierarchy uniqueName="[Measures].[Generación Úlltimos 12 Meses]" caption="Generación Úlltimos 12 Meses" measure="1" displayFolder="Energía" count="0"/>
    <cacheHierarchy uniqueName="[Measures].[Generación Acumulado Anual]" caption="Generación Acumulado Anual" measure="1" displayFolder="Energía" count="0"/>
    <cacheHierarchy uniqueName="[Measures].[Generación Ideal Acumulado Mensual]" caption="Generación Ideal Acumulado Mensual" measure="1" displayFolder="Energía" count="0"/>
    <cacheHierarchy uniqueName="[Measures].[Consumo Combustible MBTU]" caption="Consumo Combustible MBTU" measure="1" displayFolder="Energía" count="0"/>
    <cacheHierarchy uniqueName="[Measures].[Consumo Combustible Aproximado para el Factor de Emisión]" caption="Consumo Combustible Aproximado para el Factor de Emisión" measure="1" displayFolder="Energía" count="0"/>
    <cacheHierarchy uniqueName="[Measures].[Emisiones de CO2]" caption="Emisiones de CO2" measure="1" displayFolder="Emisiones" count="0"/>
    <cacheHierarchy uniqueName="[Measures].[Emisiones de CH4]" caption="Emisiones de CH4" measure="1" displayFolder="Emisiones" count="0"/>
    <cacheHierarchy uniqueName="[Measures].[Emisiones de N2O]" caption="Emisiones de N2O" measure="1" displayFolder="Emisiones" count="0"/>
    <cacheHierarchy uniqueName="[Measures].[Emisiones de CO2 Eq]" caption="Emisiones de CO2 Eq" measure="1" displayFolder="Emisiones" count="0"/>
    <cacheHierarchy uniqueName="[Measures].[Emisiones de CO2/kWh]" caption="Emisiones de CO2/kWh" measure="1" displayFolder="Emisiones" count="0"/>
    <cacheHierarchy uniqueName="[Measures].[Emisiones de CO2 Eq/kWh]" caption="Emisiones de CO2 Eq/kWh" measure="1" displayFolder="Emisiones" count="0"/>
    <cacheHierarchy uniqueName="[Measures].[Disponibilidad Real (%)]" caption="Disponibilidad Real (%)" measure="1" displayFolder="%" count="0"/>
    <cacheHierarchy uniqueName="[Measures].[Disponibilidad Ofertada Participación (%)]" caption="Disponibilidad Ofertada Participación (%)" measure="1" displayFolder="%" count="0"/>
    <cacheHierarchy uniqueName="[Measures].[AGC Programado Participación (%)]" caption="AGC Programado Participación (%)" measure="1" displayFolder="%" count="0"/>
    <cacheHierarchy uniqueName="[Measures].[Factor de Utilización (%)]" caption="Factor de Utilización (%)" measure="1" displayFolder="%" count="0"/>
    <cacheHierarchy uniqueName="[Measures].[# Recursos En Merito]" caption="# Recursos En Merito" measure="1" displayFolder="#" count="0"/>
    <cacheHierarchy uniqueName="[Measures].[Indicador Recurso en Mérito]" caption="Indicador Recurso en Mérito" measure="1" displayFolder="#" count="0"/>
    <cacheHierarchy uniqueName="[Measures].[# Recursos Fuera de Mérito que generaron]" caption="# Recursos Fuera de Mérito que generaron" measure="1" displayFolder="#" count="0"/>
    <cacheHierarchy uniqueName="[Measures].[Veces en Mérito (%)]" caption="Veces en Mérito (%)" measure="1" displayFolder="%" count="0"/>
    <cacheHierarchy uniqueName="[Measures].[Costo Suministro Csc]" caption="Costo Suministro Csc" measure="1" displayFolder="Precio" count="0"/>
    <cacheHierarchy uniqueName="[Measures].[Costo Transporte CTC]" caption="Costo Transporte CTC" measure="1" displayFolder="Precio" count="0"/>
    <cacheHierarchy uniqueName="[Measures].[Costo Operacion y Mantenimiento]" caption="Costo Operacion y Mantenimiento" measure="1" displayFolder="Precio" count="0"/>
    <cacheHierarchy uniqueName="[Measures].[Otros Costos Variables]" caption="Otros Costos Variables" measure="1" displayFolder="Precio" count="0"/>
    <cacheHierarchy uniqueName="[Measures].[Precio de arranque y parada ofertado]" caption="Precio de arranque y parada ofertado" measure="1" displayFolder="$" count="0"/>
    <cacheHierarchy uniqueName="[Measures].[Precio de Oferta de Despacho]" caption="Precio de Oferta de Despacho" measure="1" displayFolder="Precio" count="0"/>
    <cacheHierarchy uniqueName="[Measures].[Precio de Oferta Declarado]" caption="Precio de Oferta Declarado" measure="1" displayFolder="Precio" count="0"/>
    <cacheHierarchy uniqueName="[Measures].[Indicador Recurso Margina]" caption="Indicador Recurso Margina" measure="1" displayFolder="#" count="0"/>
    <cacheHierarchy uniqueName="[Measures].[Número de veces que el recurso margina]" caption="Número de veces que el recurso margina" measure="1" displayFolder="#" count="0"/>
    <cacheHierarchy uniqueName="[Measures].[Número de recursos que marginan]" caption="Número de recursos que marginan" measure="1" displayFolder="#" count="0"/>
    <cacheHierarchy uniqueName="[Measures].[Veces que el recurso margina (%)]" caption="Veces que el recurso margina (%)" measure="1" displayFolder="%" count="0"/>
    <cacheHierarchy uniqueName="[Measures].[DemandaMáximaDePotencia]" caption="DemandaMáximaDePotencia" measure="1" displayFolder="" measureGroup="Metricas Potencia" count="0" hidden="1"/>
    <cacheHierarchy uniqueName="[Measures].[DemandaDeEnergiaProyectadaUPMEEscenarioAlto]" caption="DemandaDeEnergiaProyectadaUPMEEscenarioAlto" measure="1" displayFolder="" measureGroup="Demanda UPME Energia" count="0" hidden="1"/>
    <cacheHierarchy uniqueName="[Measures].[DemandaDeEnergiaProyectadaUPMEEscenarioMedio]" caption="DemandaDeEnergiaProyectadaUPMEEscenarioMedio" measure="1" displayFolder="" measureGroup="Demanda UPME Energia" count="0" hidden="1"/>
    <cacheHierarchy uniqueName="[Measures].[DemandaDeEnergiaProyectadaUPMEEscenarioBajo]" caption="DemandaDeEnergiaProyectadaUPMEEscenarioBajo" measure="1" displayFolder="" measureGroup="Demanda UPME Energia" count="0" hidden="1"/>
    <cacheHierarchy uniqueName="[Measures].[Limite Confianza Superior Energia]" caption="Limite Confianza Superior Energia" measure="1" displayFolder="" measureGroup="Demanda UPME Energia" count="0" hidden="1"/>
    <cacheHierarchy uniqueName="[Measures].[Limite Confianza Inferior Energia]" caption="Limite Confianza Inferior Energia" measure="1" displayFolder="" measureGroup="Demanda UPME Energia" count="0" hidden="1"/>
    <cacheHierarchy uniqueName="[Measures].[DemandaDePotenciaProyectadaUPMEAlta]" caption="DemandaDePotenciaProyectadaUPMEAlta" measure="1" displayFolder="" measureGroup="Demanda UPME Potencia" count="0" hidden="1"/>
    <cacheHierarchy uniqueName="[Measures].[DemandaDePotenciaProyectadaUPMEMedia]" caption="DemandaDePotenciaProyectadaUPMEMedia" measure="1" displayFolder="" measureGroup="Demanda UPME Potencia" count="0" hidden="1"/>
    <cacheHierarchy uniqueName="[Measures].[DemandaDePotenciaProyectadaUPMEBaja]" caption="DemandaDePotenciaProyectadaUPMEBaja" measure="1" displayFolder="" measureGroup="Demanda UPME Potencia" count="0" hidden="1"/>
    <cacheHierarchy uniqueName="[Measures].[Limite Confianza Superior Potencia]" caption="Limite Confianza Superior Potencia" measure="1" displayFolder="" measureGroup="Demanda UPME Potencia" count="0" hidden="1"/>
    <cacheHierarchy uniqueName="[Measures].[Limite Confianza Inferior Potencia]" caption="Limite Confianza Inferior Potencia" measure="1" displayFolder="" measureGroup="Demanda UPME Potencia" count="0" hidden="1"/>
    <cacheHierarchy uniqueName="[Measures].[ImportacionEnergia]" caption="ImportacionEnergia" measure="1" displayFolder="" measureGroup="Intercambios Internacionales" count="0" hidden="1"/>
    <cacheHierarchy uniqueName="[Measures].[ExportacionEnergia]" caption="ExportacionEnergia" measure="1" displayFolder="" measureGroup="Intercambios Internacionales" count="0" hidden="1"/>
    <cacheHierarchy uniqueName="[Measures].[GeneracionSuma 1]" caption="GeneracionSuma 1" measure="1" displayFolder="" measureGroup="Generacion" count="0" hidden="1"/>
    <cacheHierarchy uniqueName="[Measures].[GenPreliminar]" caption="GenPreliminar" measure="1" displayFolder="" measureGroup="Generacion Preliminar" count="0" hidden="1"/>
    <cacheHierarchy uniqueName="[Measures].[SumaExportacionesPreliminar]" caption="SumaExportacionesPreliminar" measure="1" displayFolder="" measureGroup="Preliminar Intercambios Energía" count="0" hidden="1"/>
    <cacheHierarchy uniqueName="[Measures].[SumaImportacionesPreliminar]" caption="SumaImportacionesPreliminar" measure="1" displayFolder="" measureGroup="Preliminar Intercambios Energía" count="0" hidden="1"/>
    <cacheHierarchy uniqueName="[Measures].[Suma Exportaciones Magnitud]" caption="Suma Exportaciones Magnitud" measure="1" displayFolder="" measureGroup="Energía 1" count="0" hidden="1"/>
    <cacheHierarchy uniqueName="[Measures].[Suma Importaciones Magnitud]" caption="Suma Importaciones Magnitud" measure="1" displayFolder="" measureGroup="Energía 1" count="0" hidden="1"/>
    <cacheHierarchy uniqueName="[Measures].[Suma Precio de Oferta de Colombia Exportador]" caption="Suma Precio de Oferta de Colombia Exportador" measure="1" displayFolder="" measureGroup="Precio" count="0" hidden="1"/>
    <cacheHierarchy uniqueName="[Measures].[Suma Precio de Oferta Pais Importador]" caption="Suma Precio de Oferta Pais Importador" measure="1" displayFolder="" measureGroup="Precio" count="0" hidden="1"/>
    <cacheHierarchy uniqueName="[Measures].[Suma Precio Liquidacion Exportaciones]" caption="Suma Precio Liquidacion Exportaciones" measure="1" displayFolder="" measureGroup="Precio" count="0" hidden="1"/>
    <cacheHierarchy uniqueName="[Measures].[Suma Precio Liquidacion Importaciones]" caption="Suma Precio Liquidacion Importaciones" measure="1" displayFolder="" measureGroup="Precio" count="0" hidden="1"/>
    <cacheHierarchy uniqueName="[Measures].[SumaExportacionesPreliminar 1]" caption="SumaExportacionesPreliminar 1" measure="1" displayFolder="" measureGroup="Energía Preliminar" count="0" hidden="1"/>
    <cacheHierarchy uniqueName="[Measures].[SumaImportacionesPreliminar 1]" caption="SumaImportacionesPreliminar 1" measure="1" displayFolder="" measureGroup="Energía Preliminar" count="0" hidden="1"/>
    <cacheHierarchy uniqueName="[Measures].[ConsumoCombustibleMBTU]" caption="ConsumoCombustibleMBTU" measure="1" displayFolder="" measureGroup="Metricas MBTU" count="0" hidden="1"/>
    <cacheHierarchy uniqueName="[Measures].[ConsumoMBTUAprox]" caption="ConsumoMBTUAprox" measure="1" displayFolder="" measureGroup="Metricas MBTU Aprox" count="0" hidden="1"/>
    <cacheHierarchy uniqueName="[Measures].[EmisionesCO2]" caption="EmisionesCO2" measure="1" displayFolder="" measureGroup="Metricas Emisiones" count="0" hidden="1"/>
    <cacheHierarchy uniqueName="[Measures].[EmisionesCH4]" caption="EmisionesCH4" measure="1" displayFolder="" measureGroup="Metricas Emisiones" count="0" hidden="1"/>
    <cacheHierarchy uniqueName="[Measures].[EmisionesN2O]" caption="EmisionesN2O" measure="1" displayFolder="" measureGroup="Metricas Emisiones" count="0" hidden="1"/>
    <cacheHierarchy uniqueName="[Measures].[EmisionesCO2Eq]" caption="EmisionesCO2Eq" measure="1" displayFolder="" measureGroup="Metricas Emisiones" count="0" hidden="1"/>
    <cacheHierarchy uniqueName="[Measures].[GeneracionSuma]" caption="GeneracionSuma" measure="1" displayFolder="" measureGroup="Metricas Energia 1" count="0" hidden="1"/>
    <cacheHierarchy uniqueName="[Measures].[GeneracionIdeal]" caption="GeneracionIdeal" measure="1" displayFolder="" measureGroup="Metricas Energia 1" count="0" hidden="1"/>
    <cacheHierarchy uniqueName="[Measures].[GeneracionLast]" caption="GeneracionLast" measure="1" displayFolder="" measureGroup="Metricas Energia 1" count="0" hidden="1"/>
    <cacheHierarchy uniqueName="[Measures].[GeneracionFueraMerito]" caption="GeneracionFueraMerito" measure="1" displayFolder="" measureGroup="Metricas Energia 1" count="0" hidden="1"/>
    <cacheHierarchy uniqueName="[Measures].[IndicadorRecursoFueraMeritoSum]" caption="IndicadorRecursoFueraMeritoSum" measure="1" displayFolder="" measureGroup="Metricas Energia 1" count="0" hidden="1"/>
    <cacheHierarchy uniqueName="[Measures].[Disponibilidad Comercial Suma]" caption="Disponibilidad Comercial Suma" measure="1" displayFolder="" measureGroup="Metricas Potencia 1" count="0" hidden="1"/>
    <cacheHierarchy uniqueName="[Measures].[Conteo Disponibilidad Comercial]" caption="Conteo Disponibilidad Comercial" measure="1" displayFolder="" measureGroup="Metricas Potencia 1" count="0" hidden="1"/>
    <cacheHierarchy uniqueName="[Measures].[Disponibilidad Comercial AvgChld]" caption="Disponibilidad Comercial AvgChld" measure="1" displayFolder="" measureGroup="Metricas Potencia 1" count="0" hidden="1"/>
    <cacheHierarchy uniqueName="[Measures].[GeneracionProgramada]" caption="GeneracionProgramada" measure="1" displayFolder="" measureGroup="Metricas Energia Operativa" count="0" hidden="1"/>
    <cacheHierarchy uniqueName="[Measures].[AGCProgramado]" caption="AGCProgramado" measure="1" displayFolder="" measureGroup="Metricas Energia Operativa" count="0" hidden="1"/>
    <cacheHierarchy uniqueName="[Measures].[Precio de Oferta de Despacho Suma]" caption="Precio de Oferta de Despacho Suma" measure="1" displayFolder="" measureGroup="Metricas Tarifa" count="0" hidden="1"/>
    <cacheHierarchy uniqueName="[Measures].[Precio de Oferta Declarado Suma]" caption="Precio de Oferta Declarado Suma" measure="1" displayFolder="" measureGroup="Metricas Tarifa" count="0" hidden="1"/>
    <cacheHierarchy uniqueName="[Measures].[Conteo Precio de Oferta de Despacho]" caption="Conteo Precio de Oferta de Despacho" measure="1" displayFolder="" measureGroup="Metricas Tarifa" count="0" hidden="1"/>
    <cacheHierarchy uniqueName="[Measures].[Conteo Precio de Oferta Declarado]" caption="Conteo Precio de Oferta Declarado" measure="1" displayFolder="" measureGroup="Metricas Tarifa" count="0" hidden="1"/>
    <cacheHierarchy uniqueName="[Measures].[CapacidadEfectivaNeta]" caption="CapacidadEfectivaNeta" measure="1" displayFolder="" measureGroup="Metricas Potencia Operativo" count="0" hidden="1"/>
    <cacheHierarchy uniqueName="[Measures].[CapacidadEfectivaConteo]" caption="CapacidadEfectivaConteo" measure="1" displayFolder="" measureGroup="Metricas Potencia Operativo" count="0" hidden="1"/>
    <cacheHierarchy uniqueName="[Measures].[CapacidadEfectivaSuma]" caption="CapacidadEfectivaSuma" measure="1" displayFolder="" measureGroup="Metricas Potencia Operativo" count="0" hidden="1"/>
    <cacheHierarchy uniqueName="[Measures].[CapacidadEfectivaPromedio]" caption="CapacidadEfectivaPromedio" measure="1" displayFolder="" measureGroup="Metricas Potencia Operativo" count="0" hidden="1"/>
    <cacheHierarchy uniqueName="[Measures].[DisponibilidadDeclarada]" caption="DisponibilidadDeclarada" measure="1" displayFolder="" measureGroup="Metricas Potencia Unidad Gen" count="0" hidden="1"/>
    <cacheHierarchy uniqueName="[Measures].[DisponibilidadOfertadaAGC]" caption="DisponibilidadOfertadaAGC" measure="1" displayFolder="" measureGroup="Metricas Potencia Unidad Gen" count="0" hidden="1"/>
    <cacheHierarchy uniqueName="[Measures].[DisponibilidadReal]" caption="DisponibilidadReal" measure="1" displayFolder="" measureGroup="Metricas Potencia Unidad Gen" count="0" hidden="1"/>
    <cacheHierarchy uniqueName="[Measures].[DisponibilidadDeclaradaSuma]" caption="DisponibilidadDeclaradaSuma" measure="1" displayFolder="" measureGroup="Metricas Potencia Unidad Gen" count="0" hidden="1"/>
    <cacheHierarchy uniqueName="[Measures].[DisponibilidadOfertadaAGCSuma]" caption="DisponibilidadOfertadaAGCSuma" measure="1" displayFolder="" measureGroup="Metricas Potencia Unidad Gen" count="0" hidden="1"/>
    <cacheHierarchy uniqueName="[Measures].[DisponibilidadRealSuma]" caption="DisponibilidadRealSuma" measure="1" displayFolder="" measureGroup="Metricas Potencia Unidad Gen" count="0" hidden="1"/>
    <cacheHierarchy uniqueName="[Measures].[GeneracionSeguridad]" caption="GeneracionSeguridad" measure="1" displayFolder="" measureGroup="Metricas Generacion Seguridad" count="0" hidden="1"/>
    <cacheHierarchy uniqueName="[Measures].[ConteoDistintosIndicadorRecursoMargina]" caption="ConteoDistintosIndicadorRecursoMargina" measure="1" displayFolder="" measureGroup="Metricas Indicador Recurso Margina" count="0" hidden="1"/>
    <cacheHierarchy uniqueName="[Measures].[SumaIndicadorRecursoMargina]" caption="SumaIndicadorRecursoMargina" measure="1" displayFolder="" measureGroup="Metricas Veces Recurso Margina" count="0" hidden="1"/>
    <cacheHierarchy uniqueName="[Measures].[IndicadorRecursoMeritoCountDist]" caption="IndicadorRecursoMeritoCountDist" measure="1" displayFolder="" measureGroup="Metricas Indicador Recurso Merito" count="0" hidden="1"/>
    <cacheHierarchy uniqueName="[Measures].[IndicadorRecursoFueraMeritoDistCount]" caption="IndicadorRecursoFueraMeritoDistCount" measure="1" displayFolder="" measureGroup="Metricas Indicador Recurso Fuera Merito" count="0" hidden="1"/>
    <cacheHierarchy uniqueName="[Measures].[SumaGeneracionPreliminar]" caption="SumaGeneracionPreliminar" measure="1" displayFolder="" measureGroup="Metricas Generacion Preliminar" count="0" hidden="1"/>
    <cacheHierarchy uniqueName="[Measures].[Usuario Agente Activo 1]" caption="Usuario Agente Activo 1" measure="1" displayFolder="" measureGroup="Control Usuario Agente 1" count="0" hidden="1"/>
    <cacheHierarchy uniqueName="[Measures].[Suma Precio Oferta Ideal]" caption="Suma Precio Oferta Ideal" measure="1" displayFolder="" measureGroup="Metricas de Conteo y Porcentaje" count="0" hidden="1"/>
    <cacheHierarchy uniqueName="[Measures].[Conteo Precio Oferta Ideal]" caption="Conteo Precio Oferta Ideal" measure="1" displayFolder="" measureGroup="Metricas de Conteo y Porcentaje" count="0" hidden="1"/>
    <cacheHierarchy uniqueName="[Measures].[ReconciliacionPositivaEnergia]" caption="ReconciliacionPositivaEnergia" measure="1" displayFolder="" measureGroup="Reconciliacion Energia" count="0" hidden="1"/>
    <cacheHierarchy uniqueName="[Measures].[ReconciliacionNegativaEnergia]" caption="ReconciliacionNegativaEnergia" measure="1" displayFolder="" measureGroup="Reconciliacion Energia" count="0" hidden="1"/>
    <cacheHierarchy uniqueName="[Measures].[ReconciliacionPositivaAGCEnergia]" caption="ReconciliacionPositivaAGCEnergia" measure="1" displayFolder="" measureGroup="Reconciliacion Energia" count="0" hidden="1"/>
    <cacheHierarchy uniqueName="[Measures].[ReconciliacionNegativaAGCEnergia]" caption="ReconciliacionNegativaAGCEnergia" measure="1" displayFolder="" measureGroup="Reconciliacion Energia" count="0" hidden="1"/>
    <cacheHierarchy uniqueName="[Measures].[ReconciliacionPositivaMoneda]" caption="ReconciliacionPositivaMoneda" measure="1" displayFolder="" measureGroup="Reconciliacion Moneda" count="0" hidden="1"/>
    <cacheHierarchy uniqueName="[Measures].[ReconciliacionNegativaMoneda]" caption="ReconciliacionNegativaMoneda" measure="1" displayFolder="" measureGroup="Reconciliacion Moneda" count="0" hidden="1"/>
    <cacheHierarchy uniqueName="[Measures].[ReconciliacionPositivaAGCMoneda]" caption="ReconciliacionPositivaAGCMoneda" measure="1" displayFolder="" measureGroup="Reconciliacion Moneda" count="0" hidden="1"/>
    <cacheHierarchy uniqueName="[Measures].[ReconciliacionNegativaAGCMoneda]" caption="ReconciliacionNegativaAGCMoneda" measure="1" displayFolder="" measureGroup="Reconciliacion Moneda" count="0" hidden="1"/>
    <cacheHierarchy uniqueName="[Measures].[RestriccionesenlaRed]" caption="RestriccionesenlaRed" measure="1" displayFolder="" measureGroup="Restricciones en la Red" count="0" hidden="1"/>
    <cacheHierarchy uniqueName="[Measures].[GeneraciondeSeguridad]" caption="GeneraciondeSeguridad" measure="1" displayFolder="" measureGroup="Generacion de Seguridad" count="0" hidden="1"/>
    <cacheHierarchy uniqueName="[Measures].[SIC Moneda]" caption="SIC Moneda" measure="1" displayFolder="" measureGroup="Cargos por Uso y Servicios Moneda" count="0" hidden="1"/>
    <cacheHierarchy uniqueName="[Measures].[LAC Moneda]" caption="LAC Moneda" measure="1" displayFolder="" measureGroup="Cargos por Uso y Servicios Moneda" count="0" hidden="1"/>
    <cacheHierarchy uniqueName="[Measures].[CND Moneda]" caption="CND Moneda" measure="1" displayFolder="" measureGroup="Cargos por Uso y Servicios Moneda" count="0" hidden="1"/>
    <cacheHierarchy uniqueName="[Measures].[Cargos Uso STN]" caption="Cargos Uso STN" measure="1" displayFolder="" measureGroup="Cargos por Uso y Servicios Moneda" count="0" hidden="1"/>
    <cacheHierarchy uniqueName="[Measures].[Cargos Uso STR]" caption="Cargos Uso STR" measure="1" displayFolder="" measureGroup="Cargos por Uso y Servicios Moneda" count="0" hidden="1"/>
    <cacheHierarchy uniqueName="[Measures].[ResponsabilidadComercialAGC]" caption="ResponsabilidadComercialAGC" measure="1" displayFolder="" measureGroup="Cargos por Uso y Servicios Moneda" count="0" hidden="1"/>
    <cacheHierarchy uniqueName="[Measures].[FazniTransacciones]" caption="FazniTransacciones" measure="1" displayFolder="" measureGroup="Fazni" count="0" hidden="1"/>
    <cacheHierarchy uniqueName="[Measures].[ProneTransacciones]" caption="ProneTransacciones" measure="1" displayFolder="" measureGroup="Prone" count="0" hidden="1"/>
    <cacheHierarchy uniqueName="[Measures].[FaerTransacciones]" caption="FaerTransacciones" measure="1" displayFolder="" measureGroup="Faer" count="0" hidden="1"/>
    <cacheHierarchy uniqueName="[Measures].[ServiciosAGCMoneda]" caption="ServiciosAGCMoneda" measure="1" displayFolder="" measureGroup="Servicios AGC y Desviaciones Moneda" count="0" hidden="1"/>
    <cacheHierarchy uniqueName="[Measures].[DesviacionesMoneda]" caption="DesviacionesMoneda" measure="1" displayFolder="" measureGroup="Servicios AGC y Desviaciones Moneda" count="0" hidden="1"/>
    <cacheHierarchy uniqueName="[Measures].[ServiciosAGCEnergia]" caption="ServiciosAGCEnergia" measure="1" displayFolder="" measureGroup="Servicios AGC y Desviaciones Energia" count="0" hidden="1"/>
    <cacheHierarchy uniqueName="[Measures].[DesviacionesEnergia]" caption="DesviacionesEnergia" measure="1" displayFolder="" measureGroup="Servicios AGC y Desviaciones Energia" count="0" hidden="1"/>
    <cacheHierarchy uniqueName="[Measures].[GeneracionFueraMerito 1]" caption="GeneracionFueraMerito 1" measure="1" displayFolder="" measureGroup="MetricasGeneracion" count="0" hidden="1"/>
    <cacheHierarchy uniqueName="[Measures].[GeneracionSuma 2]" caption="GeneracionSuma 2" measure="1" displayFolder="" measureGroup="MetricasGeneracion" count="0" hidden="1"/>
    <cacheHierarchy uniqueName="[Measures].[SumCostoMarginalDespachoProg]" caption="SumCostoMarginalDespachoProg" measure="1" displayFolder="" measureGroup="Métricas Tarifa Operativa" count="0" hidden="1"/>
    <cacheHierarchy uniqueName="[Measures].[ConteoRegistros]" caption="ConteoRegistros" measure="1" displayFolder="" measureGroup="Métricas Tarifa Operativa" count="0" hidden="1"/>
    <cacheHierarchy uniqueName="[Measures].[SumTRM]" caption="SumTRM" measure="1" displayFolder="" measureGroup="Métricas Tasas" count="0" hidden="1"/>
    <cacheHierarchy uniqueName="[Measures].[SumIPP]" caption="SumIPP" measure="1" displayFolder="" measureGroup="Métricas Tasas" count="0" hidden="1"/>
    <cacheHierarchy uniqueName="[Measures].[ConteoRegTRM]" caption="ConteoRegTRM" measure="1" displayFolder="" measureGroup="Métricas Tasas" count="0" hidden="1"/>
    <cacheHierarchy uniqueName="[Measures].[ConteoRegIPP]" caption="ConteoRegIPP" measure="1" displayFolder="" measureGroup="Métricas Tasas" count="0" hidden="1"/>
    <cacheHierarchy uniqueName="[Measures].[ConteoIPC]" caption="ConteoIPC" measure="1" displayFolder="" measureGroup="Métricas Tasas" count="0" hidden="1"/>
    <cacheHierarchy uniqueName="[Measures].[SumaIPC]" caption="SumaIPC" measure="1" displayFolder="" measureGroup="Métricas Tasas" count="0" hidden="1"/>
    <cacheHierarchy uniqueName="[Measures].[SumaPrecioBolsaTX1]" caption="SumaPrecioBolsaTX1" measure="1" displayFolder="" measureGroup="Métricas Tarifa TX1" count="0" hidden="1"/>
    <cacheHierarchy uniqueName="[Measures].[ConteoPrecioBolsaTX1]" caption="ConteoPrecioBolsaTX1" measure="1" displayFolder="" measureGroup="Métricas Tarifa TX1" count="0" hidden="1"/>
    <cacheHierarchy uniqueName="[Measures].[ConteoRegVolatilidad]" caption="ConteoRegVolatilidad" measure="1" displayFolder="" measureGroup="Métricas Volatilidad" count="0" hidden="1"/>
    <cacheHierarchy uniqueName="[Measures].[SumVolatilidadPrecioBolsa]" caption="SumVolatilidadPrecioBolsa" measure="1" displayFolder="" measureGroup="Métricas Volatilidad" count="0" hidden="1"/>
    <cacheHierarchy uniqueName="[Measures].[Suma Valor a Recaudar Cargo Confiabilidad]" caption="Suma Valor a Recaudar Cargo Confiabilidad" measure="1" displayFolder="" measureGroup="Métricas Moneda CargConf" count="0" hidden="1"/>
    <cacheHierarchy uniqueName="[Measures].[Suma Valor a Distribuir Cargo Confiabilidad]" caption="Suma Valor a Distribuir Cargo Confiabilidad" measure="1" displayFolder="" measureGroup="Métricas Moneda CargConf" count="0" hidden="1"/>
    <cacheHierarchy uniqueName="[Measures].[Suma Remuneración Real Individual Diaria - RRID]" caption="Suma Remuneración Real Individual Diaria - RRID" measure="1" displayFolder="" measureGroup="Métricas Moneda CargConf" count="0" hidden="1"/>
    <cacheHierarchy uniqueName="[Measures].[DisponibilidadComercialPotencia]" caption="DisponibilidadComercialPotencia" measure="1" displayFolder="" measureGroup="Métricas Potencia CargConf" count="0" hidden="1"/>
    <cacheHierarchy uniqueName="[Measures].[Suma Precio Cargo por Confiabilidad]" caption="Suma Precio Cargo por Confiabilidad" measure="1" displayFolder="" measureGroup="Métricas Tarifa CargConf" count="0" hidden="1"/>
    <cacheHierarchy uniqueName="[Measures].[Recuento Precio Cargo Conf]" caption="Recuento Precio Cargo Conf" measure="1" displayFolder="" measureGroup="Métricas Tarifa CargConf" count="0" hidden="1"/>
    <cacheHierarchy uniqueName="[Measures].[Contratos Vigentes Ctr]" caption="Contratos Vigentes Ctr" measure="1" displayFolder="" measureGroup="Contratos Vigentes Ctr" count="0" hidden="1"/>
    <cacheHierarchy uniqueName="[Measures].[SumaValorARecaudarDeArranqueYParada]" caption="SumaValorARecaudarDeArranqueYParada" measure="1" displayFolder="" measureGroup="Metricas Moneda Termicas" count="0" hidden="1"/>
    <cacheHierarchy uniqueName="[Measures].[SumaValorADistribuirArranqueYParada]" caption="SumaValorADistribuirArranqueYParada" measure="1" displayFolder="" measureGroup="Metricas Moneda Termicas" count="0" hidden="1"/>
    <cacheHierarchy uniqueName="[Measures].[SumaComprasNetasArranqueYParada]" caption="SumaComprasNetasArranqueYParada" measure="1" displayFolder="" measureGroup="Metricas Moneda Termicas" count="0" hidden="1"/>
    <cacheHierarchy uniqueName="[Measures].[SumaVentasNetasArranqueyParada]" caption="SumaVentasNetasArranqueyParada" measure="1" displayFolder="" measureGroup="Metricas Moneda Termicas" count="0" hidden="1"/>
    <cacheHierarchy uniqueName="[Measures].[NumeroContratosCountDist]" caption="NumeroContratosCountDist" measure="1" displayFolder="" measureGroup="Numero de Contratos" count="0" hidden="1"/>
    <cacheHierarchy uniqueName="[Measures].[Suma Precio Liquidacion Exportaciones 1]" caption="Suma Precio Liquidacion Exportaciones 1" measure="1" displayFolder="" measureGroup="Metricas Tarifa 1" count="0" hidden="1"/>
    <cacheHierarchy uniqueName="[Measures].[Suma Precio Liquidacion Importaciones 1]" caption="Suma Precio Liquidacion Importaciones 1" measure="1" displayFolder="" measureGroup="Metricas Tarifa 1" count="0" hidden="1"/>
    <cacheHierarchy uniqueName="[Measures].[Cuenta Precio Liquidacion Exportaciones]" caption="Cuenta Precio Liquidacion Exportaciones" measure="1" displayFolder="" measureGroup="Metricas Tarifa 1" count="0" hidden="1"/>
    <cacheHierarchy uniqueName="[Measures].[Cuenta Precio Liquidacion Importaciones]" caption="Cuenta Precio Liquidacion Importaciones" measure="1" displayFolder="" measureGroup="Metricas Tarifa 1" count="0" hidden="1"/>
    <cacheHierarchy uniqueName="[Measures].[Usuario Agente Activo 2]" caption="Usuario Agente Activo 2" measure="1" displayFolder="" measureGroup="Control Usuario Agente 2" count="0" hidden="1"/>
    <cacheHierarchy uniqueName="[Measures].[Usuario Comprador Activo]" caption="Usuario Comprador Activo" measure="1" displayFolder="" measureGroup="Control Usuario Agente Comprador" count="0" hidden="1"/>
    <cacheHierarchy uniqueName="[Measures].[Usuario Vendedor Activo]" caption="Usuario Vendedor Activo" measure="1" displayFolder="" measureGroup="Control Usuario Agente Vendedor" count="0" hidden="1"/>
    <cacheHierarchy uniqueName="[Measures].[SumaPrecioDeArranqueYParadaOfertado 1]" caption="SumaPrecioDeArranqueYParadaOfertado 1" measure="1" displayFolder="" measureGroup="Metricas Operativas Tarifa 1" count="0" hidden="1"/>
    <cacheHierarchy uniqueName="[Measures].[CuentaPrecioDeArranqueYParadaOfertado 1]" caption="CuentaPrecioDeArranqueYParadaOfertado 1" measure="1" displayFolder="" measureGroup="Metricas Operativas Tarifa 1" count="0" hidden="1"/>
    <cacheHierarchy uniqueName="[Measures].[PIBNatural]" caption="PIBNatural" measure="1" displayFolder="" measureGroup="PIB" count="0" hidden="1"/>
    <cacheHierarchy uniqueName="[Measures].[Usuario Agente Activo]" caption="Usuario Agente Activo" measure="1" displayFolder="" measureGroup="Control Usuario Agente" count="0" hidden="1"/>
    <cacheHierarchy uniqueName="[Measures].[Suma Valor Energía Contratos]" caption="Suma Valor Energía Contratos" measure="1" displayFolder="" measureGroup="Contrato Moneda" count="0" hidden="1"/>
    <cacheHierarchy uniqueName="[Measures].[Suma Energía Transada En Contratos]" caption="Suma Energía Transada En Contratos" measure="1" displayFolder="" measureGroup="Contrato Energia" count="0" hidden="1"/>
    <cacheHierarchy uniqueName="[Measures].[DemandaReal]" caption="DemandaReal" measure="1" displayFolder="" measureGroup="Metricas Energia" count="0" hidden="1"/>
    <cacheHierarchy uniqueName="[Measures].[PerdidasDeEnergia]" caption="PerdidasDeEnergia" measure="1" displayFolder="" measureGroup="Metricas Energia" count="0" hidden="1"/>
    <cacheHierarchy uniqueName="[Measures].[Compras Bolsa Nacional Energia]" caption="Compras Bolsa Nacional Energia" measure="1" displayFolder="" measureGroup="Compras Bolsa Energia" count="0" hidden="1"/>
    <cacheHierarchy uniqueName="[Measures].[Compras Contrato Energia]" caption="Compras Contrato Energia" measure="1" displayFolder="" measureGroup="Compras Contrato Energia" count="0" hidden="1"/>
    <cacheHierarchy uniqueName="[Measures].[ComprasBolsaInternacionalEnergia]" caption="ComprasBolsaInternacionalEnergia" measure="1" displayFolder="" measureGroup="Compras y Ventas en Bolsa Energia" count="0" hidden="1"/>
    <cacheHierarchy uniqueName="[Measures].[VentasBolsaInternacionalEnergia]" caption="VentasBolsaInternacionalEnergia" measure="1" displayFolder="" measureGroup="Compras y Ventas en Bolsa Energia" count="0" hidden="1"/>
    <cacheHierarchy uniqueName="[Measures].[ComprasBolsaNacionalEnergia]" caption="ComprasBolsaNacionalEnergia" measure="1" displayFolder="" measureGroup="Compras y Ventas en Bolsa Energia" count="0" hidden="1"/>
    <cacheHierarchy uniqueName="[Measures].[VentasBolsaNacionalEnergia]" caption="VentasBolsaNacionalEnergia" measure="1" displayFolder="" measureGroup="Compras y Ventas en Bolsa Energia" count="0" hidden="1"/>
    <cacheHierarchy uniqueName="[Measures].[ComprasBolsaTIEEnergia]" caption="ComprasBolsaTIEEnergia" measure="1" displayFolder="" measureGroup="Compras y Ventas en Bolsa Energia" count="0" hidden="1"/>
    <cacheHierarchy uniqueName="[Measures].[VentasBolsaTIEEnergia]" caption="VentasBolsaTIEEnergia" measure="1" displayFolder="" measureGroup="Compras y Ventas en Bolsa Energia" count="0" hidden="1"/>
    <cacheHierarchy uniqueName="[Measures].[Desv Energia]" caption="Desv Energia" measure="1" displayFolder="" measureGroup="Compras y Ventas en Bolsa Energia" count="0" hidden="1"/>
    <cacheHierarchy uniqueName="[Measures].[ComprasBolsaInternacionalMoneda]" caption="ComprasBolsaInternacionalMoneda" measure="1" displayFolder="" measureGroup="Compras y Ventas en Bolsa Moneda" count="0" hidden="1"/>
    <cacheHierarchy uniqueName="[Measures].[VentasBolsaInternacionalMoneda]" caption="VentasBolsaInternacionalMoneda" measure="1" displayFolder="" measureGroup="Compras y Ventas en Bolsa Moneda" count="0" hidden="1"/>
    <cacheHierarchy uniqueName="[Measures].[ComprasBolsaNacionalMoneda]" caption="ComprasBolsaNacionalMoneda" measure="1" displayFolder="" measureGroup="Compras y Ventas en Bolsa Moneda" count="0" hidden="1"/>
    <cacheHierarchy uniqueName="[Measures].[VentasBolsaNacionalMoneda]" caption="VentasBolsaNacionalMoneda" measure="1" displayFolder="" measureGroup="Compras y Ventas en Bolsa Moneda" count="0" hidden="1"/>
    <cacheHierarchy uniqueName="[Measures].[ComprasBolsaTIEMoneda]" caption="ComprasBolsaTIEMoneda" measure="1" displayFolder="" measureGroup="Compras y Ventas en Bolsa Moneda" count="0" hidden="1"/>
    <cacheHierarchy uniqueName="[Measures].[VentasBolsaTIEMoneda]" caption="VentasBolsaTIEMoneda" measure="1" displayFolder="" measureGroup="Compras y Ventas en Bolsa Moneda" count="0" hidden="1"/>
    <cacheHierarchy uniqueName="[Measures].[Restric Alivios]" caption="Restric Alivios" measure="1" displayFolder="" measureGroup="Compras y Ventas en Bolsa Moneda" count="0" hidden="1"/>
    <cacheHierarchy uniqueName="[Measures].[Ejecucion Garantias]" caption="Ejecucion Garantias" measure="1" displayFolder="" measureGroup="Compras y Ventas en Bolsa Moneda" count="0" hidden="1"/>
    <cacheHierarchy uniqueName="[Measures].[Desv Moneda]" caption="Desv Moneda" measure="1" displayFolder="" measureGroup="Compras y Ventas en Bolsa Moneda" count="0" hidden="1"/>
    <cacheHierarchy uniqueName="[Measures].[MagnitudDelSuceso]" caption="MagnitudDelSuceso" measure="1" displayFolder="" measureGroup="FactSuceso" count="0" hidden="1"/>
    <cacheHierarchy uniqueName="[Measures].[SumaCargo Uso STR]" caption="SumaCargo Uso STR" measure="1" displayFolder="" measureGroup="LAC Cargo Uso STR" count="0" hidden="1"/>
    <cacheHierarchy uniqueName="[Measures].[ConteoCargo Uso STR]" caption="ConteoCargo Uso STR" measure="1" displayFolder="" measureGroup="LAC Cargo Uso STR" count="0" hidden="1"/>
    <cacheHierarchy uniqueName="[Measures].[SumarMc]" caption="SumarMc" measure="1" displayFolder="" measureGroup="MC" count="0" hidden="1"/>
    <cacheHierarchy uniqueName="[Measures].[ContarMc]" caption="ContarMc" measure="1" displayFolder="" measureGroup="MC" count="0" hidden="1"/>
    <cacheHierarchy uniqueName="[Measures].[Factor Conversion]" caption="Factor Conversion" measure="1" displayFolder="" measureGroup="Conversion TRM" count="0" hidden="1"/>
    <cacheHierarchy uniqueName="[Measures].[Suma Importaciones Valor]" caption="Suma Importaciones Valor" measure="1" displayFolder="" measureGroup="Metricas Moneda" count="0" hidden="1"/>
    <cacheHierarchy uniqueName="[Measures].[Suma Exportaciones Valor]" caption="Suma Exportaciones Valor" measure="1" displayFolder="" measureGroup="Metricas Moneda" count="0" hidden="1"/>
    <cacheHierarchy uniqueName="[Measures].[Suma Rentas de Congestion para Cubrir Restricciones]" caption="Suma Rentas de Congestion para Cubrir Restricciones" measure="1" displayFolder="" measureGroup="Rentas Agente Moneda" count="0" hidden="1"/>
    <cacheHierarchy uniqueName="[Measures].[Suma Vlr Rentas Congest Colombia]" caption="Suma Vlr Rentas Congest Colombia" measure="1" displayFolder="" measureGroup="Rentas Agente Moneda" count="0" hidden="1"/>
    <cacheHierarchy uniqueName="[Measures].[Suma Rentas de Congestión Ecuador]" caption="Suma Rentas de Congestión Ecuador" measure="1" displayFolder="" measureGroup="Rentas Enlace Moneda" count="0" hidden="1"/>
    <cacheHierarchy uniqueName="[Measures].[Suma Renta de Congestion Destinacion FOES]" caption="Suma Renta de Congestion Destinacion FOES" measure="1" displayFolder="" measureGroup="Rentas Enlace Moneda" count="0" hidden="1"/>
    <cacheHierarchy uniqueName="[Measures].[SumaPrecioDeArranqueYParadaOfertado]" caption="SumaPrecioDeArranqueYParadaOfertado" measure="1" displayFolder="" measureGroup="Metricas Operativas Tarifa" count="0" hidden="1"/>
    <cacheHierarchy uniqueName="[Measures].[CuentaPrecioDeArranqueYParadaOfertado]" caption="CuentaPrecioDeArranqueYParadaOfertado" measure="1" displayFolder="" measureGroup="Metricas Operativas Tarifa" count="0" hidden="1"/>
    <cacheHierarchy uniqueName="[Measures].[UltimoHijoCapacidadUtilEmbalse]" caption="UltimoHijoCapacidadUtilEmbalse" measure="1" displayFolder="" measureGroup="Volumen" count="0" hidden="1"/>
    <cacheHierarchy uniqueName="[Measures].[UltimoHijoVolumenMaximoTecnico]" caption="UltimoHijoVolumenMaximoTecnico" measure="1" displayFolder="" measureGroup="Volumen" count="0" hidden="1"/>
    <cacheHierarchy uniqueName="[Measures].[UltimoHijoMinimoOperativoInferiorVolumen]" caption="UltimoHijoMinimoOperativoInferiorVolumen" measure="1" displayFolder="" measureGroup="Volumen" count="0" hidden="1"/>
    <cacheHierarchy uniqueName="[Measures].[UltimoHijoMinimoOperativoSuperiorVolumen]" caption="UltimoHijoMinimoOperativoSuperiorVolumen" measure="1" displayFolder="" measureGroup="Volumen" count="0" hidden="1"/>
    <cacheHierarchy uniqueName="[Measures].[UltimoHijoVolumenDelEmbalse]" caption="UltimoHijoVolumenDelEmbalse" measure="1" displayFolder="" measureGroup="Volumen" count="0" hidden="1"/>
    <cacheHierarchy uniqueName="[Measures].[UltimoHijoVolumenUtil]" caption="UltimoHijoVolumenUtil" measure="1" displayFolder="" measureGroup="Volumen" count="0" hidden="1"/>
    <cacheHierarchy uniqueName="[Measures].[UltimoHijoVertimientos]" caption="UltimoHijoVertimientos" measure="1" displayFolder="" measureGroup="Volumen" count="0" hidden="1"/>
    <cacheHierarchy uniqueName="[Measures].[SumaAportes95PSSCaudal]" caption="SumaAportes95PSSCaudal" measure="1" displayFolder="" measureGroup="Caudal" count="0" hidden="1"/>
    <cacheHierarchy uniqueName="[Measures].[SumaAportesMediaHistoricaCaudal]" caption="SumaAportesMediaHistoricaCaudal" measure="1" displayFolder="" measureGroup="Caudal" count="0" hidden="1"/>
    <cacheHierarchy uniqueName="[Measures].[SumaAportesCaudal]" caption="SumaAportesCaudal" measure="1" displayFolder="" measureGroup="Caudal" count="0" hidden="1"/>
    <cacheHierarchy uniqueName="[Measures].[CuentaAportes95PSSCaudal]" caption="CuentaAportes95PSSCaudal" measure="1" displayFolder="" measureGroup="Caudal" count="0" hidden="1"/>
    <cacheHierarchy uniqueName="[Measures].[CuentaAportesMediaHistoricaCaudal]" caption="CuentaAportesMediaHistoricaCaudal" measure="1" displayFolder="" measureGroup="Caudal" count="0" hidden="1"/>
    <cacheHierarchy uniqueName="[Measures].[CuentaAportesCaudal]" caption="CuentaAportesCaudal" measure="1" displayFolder="" measureGroup="Caudal" count="0" hidden="1"/>
    <cacheHierarchy uniqueName="[Measures].[SumaMinimoOperativoInferiorPorcentaje]" caption="SumaMinimoOperativoInferiorPorcentaje" measure="1" displayFolder="" measureGroup="Porcentaje" count="0" hidden="1"/>
    <cacheHierarchy uniqueName="[Measures].[SumaMinimoOperativoSuperiorPorcentaje]" caption="SumaMinimoOperativoSuperiorPorcentaje" measure="1" displayFolder="" measureGroup="Porcentaje" count="0" hidden="1"/>
    <cacheHierarchy uniqueName="[Measures].[CuentaMinimoOperativoInferiorPorcentaje]" caption="CuentaMinimoOperativoInferiorPorcentaje" measure="1" displayFolder="" measureGroup="Porcentaje" count="0" hidden="1"/>
    <cacheHierarchy uniqueName="[Measures].[CuentaMinimoOperativoSuperiorPorcentaje]" caption="CuentaMinimoOperativoSuperiorPorcentaje" measure="1" displayFolder="" measureGroup="Porcentaje" count="0" hidden="1"/>
    <cacheHierarchy uniqueName="[Measures].[SumaAportes95PSSEnergia]" caption="SumaAportes95PSSEnergia" measure="1" displayFolder="" measureGroup="Energía" count="0" hidden="1"/>
    <cacheHierarchy uniqueName="[Measures].[SumaAportesMediaHistórica]" caption="SumaAportesMediaHistórica" measure="1" displayFolder="" measureGroup="Energía" count="0" hidden="1"/>
    <cacheHierarchy uniqueName="[Measures].[UltimoHijoCapacidadUtilEmbalseEnergia]" caption="UltimoHijoCapacidadUtilEmbalseEnergia" measure="1" displayFolder="" measureGroup="Energía" count="0" hidden="1"/>
    <cacheHierarchy uniqueName="[Measures].[UltimoHijoMinimoOperativoInferior]" caption="UltimoHijoMinimoOperativoInferior" measure="1" displayFolder="" measureGroup="Energía" count="0" hidden="1"/>
    <cacheHierarchy uniqueName="[Measures].[UltimoHijoMinimoOperativoSuperior]" caption="UltimoHijoMinimoOperativoSuperior" measure="1" displayFolder="" measureGroup="Energía" count="0" hidden="1"/>
    <cacheHierarchy uniqueName="[Measures].[UltimoHijoVolumenMaximoTecnicoEnergia]" caption="UltimoHijoVolumenMaximoTecnicoEnergia" measure="1" displayFolder="" measureGroup="Energía" count="0" hidden="1"/>
    <cacheHierarchy uniqueName="[Measures].[SumaNivelENFICC]" caption="SumaNivelENFICC" measure="1" displayFolder="" measureGroup="Energía" count="0" hidden="1"/>
    <cacheHierarchy uniqueName="[Measures].[SumaAportesCaudalEnergia]" caption="SumaAportesCaudalEnergia" measure="1" displayFolder="" measureGroup="Energía" count="0" hidden="1"/>
    <cacheHierarchy uniqueName="[Measures].[UltimoHijoVolumenEmbalseEnergia]" caption="UltimoHijoVolumenEmbalseEnergia" measure="1" displayFolder="" measureGroup="Energía" count="0" hidden="1"/>
    <cacheHierarchy uniqueName="[Measures].[UltimoHijoVolumenUtilEnergia]" caption="UltimoHijoVolumenUtilEnergia" measure="1" displayFolder="" measureGroup="Energía" count="0" hidden="1"/>
    <cacheHierarchy uniqueName="[Measures].[SumaVertimientosEnergia]" caption="SumaVertimientosEnergia" measure="1" displayFolder="" measureGroup="Energía" count="0" hidden="1"/>
    <cacheHierarchy uniqueName="[Measures].[Factor Conversion 1]" caption="Factor Conversion 1" measure="1" displayFolder="" measureGroup="Conversion TRM 1" count="0" hidden="1"/>
    <cacheHierarchy uniqueName="[Measures].[ComprasExcedentes]" caption="ComprasExcedentes" measure="1" displayFolder="" measureGroup="Metricas Energia AGPE" count="0" hidden="1"/>
    <cacheHierarchy uniqueName="[Measures].[Ener Car Gene Excedida]" caption="Ener Car Gene Excedida" measure="1" displayFolder="" measureGroup="Energía Cargo Generación Excedentaria" count="0" hidden="1"/>
    <cacheHierarchy uniqueName="[Measures].[Factor Conversion 2]" caption="Factor Conversion 2" measure="1" displayFolder="" measureGroup="Conversion TRM 2" count="0" hidden="1"/>
    <cacheHierarchy uniqueName="[Measures].[Energia Bolsa Cargo]" caption="Energia Bolsa Cargo" measure="1" displayFolder="" measureGroup="Energia Bolsa Moneda" count="0" hidden="1"/>
    <cacheHierarchy uniqueName="[Measures].[Energia Bolsa Favor]" caption="Energia Bolsa Favor" measure="1" displayFolder="" measureGroup="Energia Bolsa Moneda" count="0" hidden="1"/>
    <cacheHierarchy uniqueName="[Measures].[Sn Tie Merito]" caption="Sn Tie Merito" measure="1" displayFolder="" measureGroup="Saldo Neto TIE Merito" count="0" hidden="1"/>
    <cacheHierarchy uniqueName="[Measures].[Sn Tie Fuera Merito]" caption="Sn Tie Fuera Merito" measure="1" displayFolder="" measureGroup="Saldo Neto TIE Merito" count="0" hidden="1"/>
    <cacheHierarchy uniqueName="[Measures].[DemandaNoAtendida]" caption="DemandaNoAtendida" measure="1" displayFolder="" measureGroup="Demanda No Atendida Energia" count="0" hidden="1"/>
    <cacheHierarchy uniqueName="[Measures].[CuentaCostoSuministroCsc]" caption="CuentaCostoSuministroCsc" measure="1" displayFolder="" measureGroup="Metricas Ter Tarifa" count="0" hidden="1"/>
    <cacheHierarchy uniqueName="[Measures].[CuentaCostoTransporteCTC]" caption="CuentaCostoTransporteCTC" measure="1" displayFolder="" measureGroup="Metricas Ter Tarifa" count="0" hidden="1"/>
    <cacheHierarchy uniqueName="[Measures].[CuentaCostoOperacionyMantenimiento]" caption="CuentaCostoOperacionyMantenimiento" measure="1" displayFolder="" measureGroup="Metricas Ter Tarifa" count="0" hidden="1"/>
    <cacheHierarchy uniqueName="[Measures].[CuentaOtrosCostosVariables]" caption="CuentaOtrosCostosVariables" measure="1" displayFolder="" measureGroup="Metricas Ter Tarifa" count="0" hidden="1"/>
    <cacheHierarchy uniqueName="[Measures].[SumaCostoSuministroCsc]" caption="SumaCostoSuministroCsc" measure="1" displayFolder="" measureGroup="Metricas Ter Tarifa" count="0" hidden="1"/>
    <cacheHierarchy uniqueName="[Measures].[SumaCostoTransporteCTC]" caption="SumaCostoTransporteCTC" measure="1" displayFolder="" measureGroup="Metricas Ter Tarifa" count="0" hidden="1"/>
    <cacheHierarchy uniqueName="[Measures].[SumaCostoOperacionyMantenimiento]" caption="SumaCostoOperacionyMantenimiento" measure="1" displayFolder="" measureGroup="Metricas Ter Tarifa" count="0" hidden="1"/>
    <cacheHierarchy uniqueName="[Measures].[SumaOtrosCostosVariables]" caption="SumaOtrosCostosVariables" measure="1" displayFolder="" measureGroup="Metricas Ter Tarifa" count="0" hidden="1"/>
    <cacheHierarchy uniqueName="[Measures].[DesviacionGeneracionVariableDespacho]" caption="DesviacionGeneracionVariableDespacho" measure="1" displayFolder="" measureGroup="Desviacion Generacion Variable Despacho" count="0" hidden="1"/>
    <cacheHierarchy uniqueName="[Measures].[DesviacionGeneracionVariableRedespacho]" caption="DesviacionGeneracionVariableRedespacho" measure="1" displayFolder="" measureGroup="Desviacion Generacion Variable Redespacho" count="0" hidden="1"/>
    <cacheHierarchy uniqueName="[Measures].[GeneracionRedespacho]" caption="GeneracionRedespacho" measure="1" displayFolder="" measureGroup="Generacion Redespacho" count="0" hidden="1"/>
    <cacheHierarchy uniqueName="[Measures].[ValorDesviacionGeneracionVariable]" caption="ValorDesviacionGeneracionVariable" measure="1" displayFolder="" measureGroup="Valor desviacion generacion variable" count="0" hidden="1"/>
    <cacheHierarchy uniqueName="[Measures].[SumMaxPrecioOfertaNal]" caption="SumMaxPrecioOfertaNal" measure="1" displayFolder="" measureGroup="Metricas Max Prec Ofer" count="0" hidden="1"/>
    <cacheHierarchy uniqueName="[Measures].[ConteoMaxPrecioOfertaNal]" caption="ConteoMaxPrecioOfertaNal" measure="1" displayFolder="" measureGroup="Metricas Max Prec Ofer" count="0" hidden="1"/>
    <cacheHierarchy uniqueName="[Measures].[SumMaxPrecioOfertaInternal]" caption="SumMaxPrecioOfertaInternal" measure="1" displayFolder="" measureGroup="Metricas Max Prec Ofer" count="0" hidden="1"/>
    <cacheHierarchy uniqueName="[Measures].[ConteoMaxPrecioOfertaInt]" caption="ConteoMaxPrecioOfertaInt" measure="1" displayFolder="" measureGroup="Metricas Max Prec Ofer" count="0" hidden="1"/>
    <cacheHierarchy uniqueName="[Measures].[SumPrecioBolsa]" caption="SumPrecioBolsa" measure="1" displayFolder="" measureGroup="Metricas Precio Bolsa" count="0" hidden="1"/>
    <cacheHierarchy uniqueName="[Measures].[ConteoPrecioBolsa]" caption="ConteoPrecioBolsa" measure="1" displayFolder="" measureGroup="Metricas Precio Bolsa" count="0" hidden="1"/>
    <cacheHierarchy uniqueName="[Measures].[SumPrecioBolsaInt]" caption="SumPrecioBolsaInt" measure="1" displayFolder="" measureGroup="Metricas Precio Bolsa" count="0" hidden="1"/>
    <cacheHierarchy uniqueName="[Measures].[ConteoPrecioBolsaInt]" caption="ConteoPrecioBolsaInt" measure="1" displayFolder="" measureGroup="Metricas Precio Bolsa" count="0" hidden="1"/>
    <cacheHierarchy uniqueName="[Measures].[SumPrecioBolsaTIE]" caption="SumPrecioBolsaTIE" measure="1" displayFolder="" measureGroup="Precio Bolsa TIE" count="0" hidden="1"/>
    <cacheHierarchy uniqueName="[Measures].[ConteoPrecioBolsaTIE]" caption="ConteoPrecioBolsaTIE" measure="1" displayFolder="" measureGroup="Precio Bolsa TIE" count="0" hidden="1"/>
    <cacheHierarchy uniqueName="[Measures].[SumPrecioEscasez]" caption="SumPrecioEscasez" measure="1" displayFolder="" measureGroup="Precio Escasez" count="0" hidden="1"/>
    <cacheHierarchy uniqueName="[Measures].[ConteoPrecioEscasez]" caption="ConteoPrecioEscasez" measure="1" displayFolder="" measureGroup="Precio Escasez" count="0" hidden="1"/>
    <cacheHierarchy uniqueName="[Measures].[SumCERE]" caption="SumCERE" measure="1" displayFolder="" measureGroup="Metricas CERECEE" count="0" hidden="1"/>
    <cacheHierarchy uniqueName="[Measures].[ConteoCERE]" caption="ConteoCERE" measure="1" displayFolder="" measureGroup="Metricas CERECEE" count="0" hidden="1"/>
    <cacheHierarchy uniqueName="[Measures].[SumCEE]" caption="SumCEE" measure="1" displayFolder="" measureGroup="Metricas CERECEE" count="0" hidden="1"/>
    <cacheHierarchy uniqueName="[Measures].[ConteoCEE]" caption="ConteoCEE" measure="1" displayFolder="" measureGroup="Metricas CERECEE" count="0" hidden="1"/>
    <cacheHierarchy uniqueName="[Measures].[SumFAZNI]" caption="SumFAZNI" measure="1" displayFolder="" measureGroup="FAZNI Precio" count="0" hidden="1"/>
    <cacheHierarchy uniqueName="[Measures].[ConteoFAZNI]" caption="ConteoFAZNI" measure="1" displayFolder="" measureGroup="FAZNI Precio" count="0" hidden="1"/>
    <cacheHierarchy uniqueName="[Measures].[SumDeltaIncrementoNal]" caption="SumDeltaIncrementoNal" measure="1" displayFolder="" measureGroup="Metricas Delta Inc" count="0" hidden="1"/>
    <cacheHierarchy uniqueName="[Measures].[ConteoDeltaIncrementoNal]" caption="ConteoDeltaIncrementoNal" measure="1" displayFolder="" measureGroup="Metricas Delta Inc" count="0" hidden="1"/>
    <cacheHierarchy uniqueName="[Measures].[SumDeltaIncrementoInternal]" caption="SumDeltaIncrementoInternal" measure="1" displayFolder="" measureGroup="Metricas Delta Inc" count="0" hidden="1"/>
    <cacheHierarchy uniqueName="[Measures].[ConteoDeltaIncrementoInt]" caption="ConteoDeltaIncrementoInt" measure="1" displayFolder="" measureGroup="Metricas Delta Inc" count="0" hidden="1"/>
    <cacheHierarchy uniqueName="[Measures].[SumPrecioEscasezActivacion]" caption="SumPrecioEscasezActivacion" measure="1" displayFolder="" measureGroup="Metricas Prec Escasez" count="0" hidden="1"/>
    <cacheHierarchy uniqueName="[Measures].[ConteoPrecioEscasezActivacion]" caption="ConteoPrecioEscasezActivacion" measure="1" displayFolder="" measureGroup="Metricas Prec Escasez" count="0" hidden="1"/>
    <cacheHierarchy uniqueName="[Measures].[SumPrecioMarginalEscasez]" caption="SumPrecioMarginalEscasez" measure="1" displayFolder="" measureGroup="Metricas Prec Escasez" count="0" hidden="1"/>
    <cacheHierarchy uniqueName="[Measures].[ConteoPrecioMarginalEscasez]" caption="ConteoPrecioMarginalEscasez" measure="1" displayFolder="" measureGroup="Metricas Prec Escasez" count="0" hidden="1"/>
    <cacheHierarchy uniqueName="[Measures].[SumPrecioEscasezPonderado]" caption="SumPrecioEscasezPonderado" measure="1" displayFolder="" measureGroup="Metricas Prec Escasez" count="0" hidden="1"/>
    <cacheHierarchy uniqueName="[Measures].[ConteoPrecioEscasezPonderado]" caption="ConteoPrecioEscasezPonderado" measure="1" displayFolder="" measureGroup="Metricas Prec Escasez" count="0" hidden="1"/>
    <cacheHierarchy uniqueName="[Measures].[SumPrecioPromBolsaUNR]" caption="SumPrecioPromBolsaUNR" measure="1" displayFolder="" measureGroup="Metricas Precios Promedio" count="0" hidden="1"/>
    <cacheHierarchy uniqueName="[Measures].[ConteoPrecioProBolsaUNR]" caption="ConteoPrecioProBolsaUNR" measure="1" displayFolder="" measureGroup="Metricas Precios Promedio" count="0" hidden="1"/>
    <cacheHierarchy uniqueName="[Measures].[SumPrecioProBolsaUR]" caption="SumPrecioProBolsaUR" measure="1" displayFolder="" measureGroup="Metricas Precios Promedio" count="0" hidden="1"/>
    <cacheHierarchy uniqueName="[Measures].[ConteoPrecioProBolsaUR]" caption="ConteoPrecioProBolsaUR" measure="1" displayFolder="" measureGroup="Metricas Precios Promedio" count="0" hidden="1"/>
    <cacheHierarchy uniqueName="[Measures].[SumCargoMonomioT]" caption="SumCargoMonomioT" measure="1" displayFolder="" measureGroup="Metricas Mon" count="0" hidden="1"/>
    <cacheHierarchy uniqueName="[Measures].[ConteoCargoMonomioT]" caption="ConteoCargoMonomioT" measure="1" displayFolder="" measureGroup="Metricas Mon" count="0" hidden="1"/>
    <cacheHierarchy uniqueName="[Measures].[SumCargoMonomioO]" caption="SumCargoMonomioO" measure="1" displayFolder="" measureGroup="Metricas Mon" count="0" hidden="1"/>
    <cacheHierarchy uniqueName="[Measures].[ConteoCargoMonomioO]" caption="ConteoCargoMonomioO" measure="1" displayFolder="" measureGroup="Metricas Mon" count="0" hidden="1"/>
    <cacheHierarchy uniqueName="[Measures].[SumCargoMaxT]" caption="SumCargoMaxT" measure="1" displayFolder="" measureGroup="Metricas Mon" count="0" hidden="1"/>
    <cacheHierarchy uniqueName="[Measures].[ConteoCargoMaxT]" caption="ConteoCargoMaxT" measure="1" displayFolder="" measureGroup="Metricas Mon" count="0" hidden="1"/>
    <cacheHierarchy uniqueName="[Measures].[SumCargoMediaT]" caption="SumCargoMediaT" measure="1" displayFolder="" measureGroup="Metricas Mon" count="0" hidden="1"/>
    <cacheHierarchy uniqueName="[Measures].[ConteoCargoMediaT]" caption="ConteoCargoMediaT" measure="1" displayFolder="" measureGroup="Metricas Mon" count="0" hidden="1"/>
    <cacheHierarchy uniqueName="[Measures].[SumCargoMinT]" caption="SumCargoMinT" measure="1" displayFolder="" measureGroup="Metricas Mon" count="0" hidden="1"/>
    <cacheHierarchy uniqueName="[Measures].[ConteoCargoMinT]" caption="ConteoCargoMinT" measure="1" displayFolder="" measureGroup="Metricas Mon" count="0" hidden="1"/>
    <cacheHierarchy uniqueName="[Measures].[DdvContratada]" caption="DdvContratada" measure="1" displayFolder="" measureGroup="DDV Contratada" count="0" hidden="1"/>
    <cacheHierarchy uniqueName="[Measures].[Compras Ener Dispo Adicional]" caption="Compras Ener Dispo Adicional" measure="1" displayFolder="" measureGroup="Compras Mercados Secundarios" count="0" hidden="1"/>
    <cacheHierarchy uniqueName="[Measures].[ComprasEnficc]" caption="ComprasEnficc" measure="1" displayFolder="" measureGroup="Compras Mercados Secundarios" count="0" hidden="1"/>
    <cacheHierarchy uniqueName="[Measures].[Ventas Ener Dispo Adicional]" caption="Ventas Ener Dispo Adicional" measure="1" displayFolder="" measureGroup="Ventas Mercados Secundarios" count="0" hidden="1"/>
    <cacheHierarchy uniqueName="[Measures].[VentasEnficc]" caption="VentasEnficc" measure="1" displayFolder="" measureGroup="Ventas Mercados Secundarios" count="0" hidden="1"/>
    <cacheHierarchy uniqueName="[Measures].[DisponibilidadComercialEnergía]" caption="DisponibilidadComercialEnergía" measure="1" displayFolder="" measureGroup="Disp Cial" count="0" hidden="1"/>
    <cacheHierarchy uniqueName="[Measures].[ObligacionEnergiaFirme]" caption="ObligacionEnergiaFirme" measure="1" displayFolder="" measureGroup="OEF" count="0" hidden="1"/>
    <cacheHierarchy uniqueName="[Measures].[Suma Energía en Firme Cargo por Confiabilidad - ENFICC]" caption="Suma Energía en Firme Cargo por Confiabilidad - ENFICC" measure="1" displayFolder="" measureGroup="ENFICC" count="0" hidden="1"/>
    <cacheHierarchy uniqueName="[Measures].[Recuento Energia Firme Cargo]" caption="Recuento Energia Firme Cargo" measure="1" displayFolder="" measureGroup="ENFICC" count="0" hidden="1"/>
    <cacheHierarchy uniqueName="[Measures].[Suma Ventas Contrato Respaldo]" caption="Suma Ventas Contrato Respaldo" measure="1" displayFolder="" measureGroup="Metricas Cont Resp" count="0" hidden="1"/>
    <cacheHierarchy uniqueName="[Measures].[Suma Compras Contrato Respaldo]" caption="Suma Compras Contrato Respaldo" measure="1" displayFolder="" measureGroup="Metricas Cont Resp" count="0" hidden="1"/>
    <cacheHierarchy uniqueName="[Measures].[SumaDemObjetivo]" caption="SumaDemObjetivo" measure="1" displayFolder="" measureGroup="Dem Obj" count="0" hidden="1"/>
    <cacheHierarchy uniqueName="[Measures].[ConteoDemObjetivo]" caption="ConteoDemObjetivo" measure="1" displayFolder="" measureGroup="Dem Obj" count="0" hidden="1"/>
    <cacheHierarchy uniqueName="[Measures].[DemandaPorOr]" caption="DemandaPorOr" measure="1" displayFolder="" measureGroup="Demanda Por OR" count="0" hidden="1"/>
    <cacheHierarchy uniqueName="[Measures].[VolumenTurbinado]" caption="VolumenTurbinado" measure="1" displayFolder="" measureGroup="Volumen Turbinado" count="0" hidden="1"/>
    <cacheHierarchy uniqueName="[Measures].[DescargasH]" caption="DescargasH" measure="1" displayFolder="" measureGroup="Descargas" count="0" hidden="1"/>
    <cacheHierarchy uniqueName="[Measures].[ConteoDistintosIndicadorRecursoMarginaPOI]" caption="ConteoDistintosIndicadorRecursoMarginaPOI" measure="1" displayFolder="" measureGroup="Metricas Indicador Recurso Margina POI" count="0" hidden="1"/>
    <cacheHierarchy uniqueName="[Measures].[SumaIndicadorRecursoMarginaPOI]" caption="SumaIndicadorRecursoMarginaPOI" measure="1" displayFolder="" measureGroup="Metricas Indicador Recurso Margina POI" count="0" hidden="1"/>
    <cacheHierarchy uniqueName="[Measures].[ConteoDistintosIndicadorRecursoMarginaFact]" caption="ConteoDistintosIndicadorRecursoMarginaFact" measure="1" displayFolder="" measureGroup="Metricas Indicador Recurso Margina Fact" count="0" hidden="1"/>
    <cacheHierarchy uniqueName="[Measures].[SumaIndicadorRecursoMarginaFact]" caption="SumaIndicadorRecursoMarginaFact" measure="1" displayFolder="" measureGroup="Metricas Indicador Recurso Margina Fact" count="0" hidden="1"/>
    <cacheHierarchy uniqueName="[Measures].[SumPrecioPromedioPonderadoBolsa]" caption="SumPrecioPromedioPonderadoBolsa" measure="1" displayFolder="" measureGroup="Metricas Precio Promedio Ponderado Bolsa" count="0" hidden="1"/>
    <cacheHierarchy uniqueName="[Measures].[ConteoPrecioPromedioPonderadoBolsa]" caption="ConteoPrecioPromedioPonderadoBolsa" measure="1" displayFolder="" measureGroup="Metricas Precio Promedio Ponderado Bolsa" count="0" hidden="1"/>
    <cacheHierarchy uniqueName="[Measures].[SumaCargo Dt UN]" caption="SumaCargo Dt UN" measure="1" displayFolder="" measureGroup="LAC Cargo DtUn" count="0" hidden="1"/>
    <cacheHierarchy uniqueName="[Measures].[ConteoCargo DtUn]" caption="ConteoCargo DtUn" measure="1" displayFolder="" measureGroup="LAC Cargo DtUn" count="0" hidden="1"/>
    <cacheHierarchy uniqueName="[Measures].[SumFazniTotal]" caption="SumFazniTotal" measure="1" displayFolder="" measureGroup="Metricas Fazni Total" count="0" hidden="1"/>
    <cacheHierarchy uniqueName="[Measures].[ConteoFazniTotal]" caption="ConteoFazniTotal" measure="1" displayFolder="" measureGroup="Metricas Fazni Total" count="0" hidden="1"/>
    <cacheHierarchy uniqueName="[Measures].[SumFoesLac]" caption="SumFoesLac" measure="1" displayFolder="" measureGroup="Metricas Foes Lac" count="0" hidden="1"/>
    <cacheHierarchy uniqueName="[Measures].[ConteoFoesLac]" caption="ConteoFoesLac" measure="1" displayFolder="" measureGroup="Metricas Foes Lac" count="0" hidden="1"/>
    <cacheHierarchy uniqueName="[Measures].[SumFoesSic]" caption="SumFoesSic" measure="1" displayFolder="" measureGroup="Metricas Foes Sic" count="0" hidden="1"/>
    <cacheHierarchy uniqueName="[Measures].[ConteoFoesSic]" caption="ConteoFoesSic" measure="1" displayFolder="" measureGroup="Metricas Foes Sic" count="0" hidden="1"/>
    <cacheHierarchy uniqueName="[Measures].[SumFoesTotal]" caption="SumFoesTotal" measure="1" displayFolder="" measureGroup="Metricas Foes Total" count="0" hidden="1"/>
    <cacheHierarchy uniqueName="[Measures].[ConteoFoesTotal]" caption="ConteoFoesTotal" measure="1" displayFolder="" measureGroup="Metricas Foes Total" count="0" hidden="1"/>
    <cacheHierarchy uniqueName="[Measures].[SumaVelocidadViento]" caption="SumaVelocidadViento" measure="1" displayFolder="" measureGroup="Metricas Eolicas" count="0" hidden="1"/>
    <cacheHierarchy uniqueName="[Measures].[RecuentoVelocidadViento]" caption="RecuentoVelocidadViento" measure="1" displayFolder="" measureGroup="Metricas Eolicas" count="0" hidden="1"/>
    <cacheHierarchy uniqueName="[Measures].[SumaTemperaturaAmbienteEol]" caption="SumaTemperaturaAmbienteEol" measure="1" displayFolder="" measureGroup="Metricas Eolicas" count="0" hidden="1"/>
    <cacheHierarchy uniqueName="[Measures].[RecuentoTemperaturaAmbienteEol]" caption="RecuentoTemperaturaAmbienteEol" measure="1" displayFolder="" measureGroup="Metricas Eolicas" count="0" hidden="1"/>
    <cacheHierarchy uniqueName="[Measures].[SumaHumedadRelativa]" caption="SumaHumedadRelativa" measure="1" displayFolder="" measureGroup="Metricas Eolicas" count="0" hidden="1"/>
    <cacheHierarchy uniqueName="[Measures].[RecuentoHumedadRelativa]" caption="RecuentoHumedadRelativa" measure="1" displayFolder="" measureGroup="Metricas Eolicas" count="0" hidden="1"/>
    <cacheHierarchy uniqueName="[Measures].[SumaPresionAtmosferica]" caption="SumaPresionAtmosferica" measure="1" displayFolder="" measureGroup="Metricas Eolicas" count="0" hidden="1"/>
    <cacheHierarchy uniqueName="[Measures].[RecuentoPresionAtmosferica]" caption="RecuentoPresionAtmosferica" measure="1" displayFolder="" measureGroup="Metricas Eolicas" count="0" hidden="1"/>
    <cacheHierarchy uniqueName="[Measures].[SumaIrradiacionGlobal]" caption="SumaIrradiacionGlobal" measure="1" displayFolder="" measureGroup="Metricas Solares" count="0" hidden="1"/>
    <cacheHierarchy uniqueName="[Measures].[RecuentoIrradiacionGlobal]" caption="RecuentoIrradiacionGlobal" measure="1" displayFolder="" measureGroup="Metricas Solares" count="0" hidden="1"/>
    <cacheHierarchy uniqueName="[Measures].[SumaIrradiacionPanel]" caption="SumaIrradiacionPanel" measure="1" displayFolder="" measureGroup="Metricas Solares" count="0" hidden="1"/>
    <cacheHierarchy uniqueName="[Measures].[RecuentoIrradiacionPanel]" caption="RecuentoIrradiacionPanel" measure="1" displayFolder="" measureGroup="Metricas Solares" count="0" hidden="1"/>
    <cacheHierarchy uniqueName="[Measures].[SumaTemperaturaAmbienteSol]" caption="SumaTemperaturaAmbienteSol" measure="1" displayFolder="" measureGroup="Metricas Solares" count="0" hidden="1"/>
    <cacheHierarchy uniqueName="[Measures].[RecuentoTemperaturaAmbienteSol]" caption="RecuentoTemperaturaAmbienteSol" measure="1" displayFolder="" measureGroup="Metricas Solares" count="0" hidden="1"/>
    <cacheHierarchy uniqueName="[Measures].[SumaTemperaturaPanel]" caption="SumaTemperaturaPanel" measure="1" displayFolder="" measureGroup="Metricas Solares" count="0" hidden="1"/>
    <cacheHierarchy uniqueName="[Measures].[RecuentoTemperaturaPanel]" caption="RecuentoTemperaturaPanel" measure="1" displayFolder="" measureGroup="Metricas Solares" count="0" hidden="1"/>
    <cacheHierarchy uniqueName="[Measures].[UltimoHijoPatrimonioTransaccional]" caption="UltimoHijoPatrimonioTransaccional" measure="1" displayFolder="" measureGroup="Metrica Patrimonio" count="0" hidden="1"/>
    <cacheHierarchy uniqueName="[Measures].[UltimoHijoInformacionContable]" caption="UltimoHijoInformacionContable" measure="1" displayFolder="" measureGroup="Metrica Patrimonio" count="0" hidden="1"/>
    <cacheHierarchy uniqueName="[Measures].[ComprasenContratoEnergia]" caption="ComprasenContratoEnergia" measure="1" displayFolder="" measureGroup="Métricas Energia" count="0" hidden="1"/>
    <cacheHierarchy uniqueName="[Measures].[VentasenContratoEnergia]" caption="VentasenContratoEnergia" measure="1" displayFolder="" measureGroup="Métricas Energia" count="0" hidden="1"/>
    <cacheHierarchy uniqueName="[Measures].[ComprasenContratoMoneda]" caption="ComprasenContratoMoneda" measure="1" displayFolder="" measureGroup="Métricas Moneda" count="0" hidden="1"/>
    <cacheHierarchy uniqueName="[Measures].[VentasenContratoMoneda]" caption="VentasenContratoMoneda" measure="1" displayFolder="" measureGroup="Métricas Moneda" count="0" hidden="1"/>
    <cacheHierarchy uniqueName="[Measures].[Nivel ENFICC]" caption="Nivel ENFICC" measure="1" displayFolder="Energía" count="0" hidden="1"/>
    <cacheHierarchy uniqueName="[Measures].[Transacciones Contratos Moneda]" caption="Transacciones Contratos Moneda" measure="1" displayFolder="$" count="0" hidden="1"/>
    <cacheHierarchy uniqueName="[Measures].[Precio Promedio Contratos Intermediación]" caption="Precio Promedio Contratos Intermediación" measure="1" displayFolder="Precio" count="0" hidden="1"/>
    <cacheHierarchy uniqueName="[Measures].[Precio de arranque y parada ofertado_Transacciones]" caption="Precio de arranque y parada ofertado_Transacciones" measure="1" displayFolder="$" count="0" hidden="1"/>
    <cacheHierarchy uniqueName="[Measures].[EABCom]" caption="EABCom" measure="1" displayFolder="%" count="0" hidden="1"/>
    <cacheHierarchy uniqueName="[Measures].[EABGen]" caption="EABGen" measure="1" displayFolder="%" count="0" hidden="1"/>
    <cacheHierarchy uniqueName="[Measures].[MC_Old]" caption="MC_Old" measure="1" displayFolder="Precio" count="0" hidden="1"/>
    <cacheHierarchy uniqueName="[Measures].[MC_old_julio2018]" caption="MC_old_julio2018" measure="1" displayFolder="Precio" count="0" hidden="1"/>
    <cacheHierarchy uniqueName="[Measures].[PrecioBolsaXGeneracion]" caption="PrecioBolsaXGeneracion" measure="1" displayFolder="" measureGroup="MetricasGeneracion" count="0" hidden="1"/>
    <cacheHierarchy uniqueName="[Measures].[PrecioBolsaNacionalPonderado]" caption="PrecioBolsaNacionalPonderado" measure="1" displayFolder="" measureGroup="Metricas Precio Bolsa" count="0" hidden="1"/>
    <cacheHierarchy uniqueName="[Measures].[Disponibilidad Comercial Energía]" caption="Disponibilidad Comercial Energía" measure="1" displayFolder="Energía" count="0" hidden="1"/>
    <cacheHierarchy uniqueName="[Measures].[Cargo Monomio O Prima]" caption="Cargo Monomio O Prima" measure="1" displayFolder="Precio" count="0" hidden="1"/>
    <cacheHierarchy uniqueName="[Measures].[Demanda Objetivo]" caption="Demanda Objetivo" measure="1" displayFolder="Energía" count="0" hidden="1"/>
    <cacheHierarchy uniqueName="[Measures].[Demanda No Atendida Causa]" caption="Demanda No Atendida Causa" measure="1" displayFolder="Energía" count="0" hidden="1"/>
    <cacheHierarchy uniqueName="[Measures].[Generación_Demanda]" caption="Generación_Demanda" measure="1" displayFolder="Energía" count="0" hidden="1"/>
    <cacheHierarchy uniqueName="[Measures].[Demanda Real Precalculado]" caption="Demanda Real Precalculado" measure="1" displayFolder="Energía" count="0" hidden="1"/>
    <cacheHierarchy uniqueName="[Measures].[Demanda Real Filtro]" caption="Demanda Real Filtro" measure="1" displayFolder="Energía" count="0" hidden="1"/>
    <cacheHierarchy uniqueName="[Measures].[Demanda Comercial Precalculado]" caption="Demanda Comercial Precalculado" measure="1" displayFolder="Energía" count="0" hidden="1"/>
    <cacheHierarchy uniqueName="[Measures].[Demanda Comercial Filtro]" caption="Demanda Comercial Filtro" measure="1" displayFolder="Energía" count="0" hidden="1"/>
    <cacheHierarchy uniqueName="[Measures].[Perdidas de Energía Precalculado]" caption="Perdidas de Energía Precalculado" measure="1" displayFolder="Energía" count="0" hidden="1"/>
    <cacheHierarchy uniqueName="[Measures].[Perdidas de Energía Filtro]" caption="Perdidas de Energía Filtro" measure="1" displayFolder="Energía" count="0" hidden="1"/>
    <cacheHierarchy uniqueName="[Measures].[Limite de Confianza Superior Energia]" caption="Limite de Confianza Superior Energia" measure="1" displayFolder="Energía" count="0" hidden="1"/>
    <cacheHierarchy uniqueName="[Measures].[Limite de Confianza Inferior Energia]" caption="Limite de Confianza Inferior Energia" measure="1" displayFolder="Energía" count="0" hidden="1"/>
    <cacheHierarchy uniqueName="[Measures].[Limite de Confianza Superior Potencia]" caption="Limite de Confianza Superior Potencia" measure="1" displayFolder="Potencia" count="0" hidden="1"/>
    <cacheHierarchy uniqueName="[Measures].[Limite de Confianza Inferior Potencia]" caption="Limite de Confianza Inferior Potencia" measure="1" displayFolder="Potencia" count="0" hidden="1"/>
    <cacheHierarchy uniqueName="[Measures].[PIB trimestral]" caption="PIB trimestral" measure="1" displayFolder="%" count="0" hidden="1"/>
    <cacheHierarchy uniqueName="[Measures].[Generación Fuera de Mérito_Oferta]" caption="Generación Fuera de Mérito_Oferta" measure="1" displayFolder="Energía" count="0" hidden="1"/>
    <cacheHierarchy uniqueName="[Measures].[CapacidadEfectivaNetaPromedio]" caption="CapacidadEfectivaNetaPromedio" measure="1" displayFolder="" count="0" hidden="1"/>
    <cacheHierarchy uniqueName="[Measures].[DisponibilidadRealSumatoria]" caption="DisponibilidadRealSumatoria" measure="1" displayFolder="" count="0" hidden="1"/>
    <cacheHierarchy uniqueName="[Measures].[ConteoTiempo]" caption="ConteoTiempo" measure="1" displayFolder="" count="0" hidden="1"/>
    <cacheHierarchy uniqueName="[Measures].[Generación de Seguridad_Oferta]" caption="Generación de Seguridad_Oferta" measure="1" displayFolder="Energía" count="0" hidden="1"/>
    <cacheHierarchy uniqueName="[Measures].[CapacidadEfectivaTotal]" caption="CapacidadEfectivaTotal" measure="1" displayFolder="" count="0" hidden="1"/>
    <cacheHierarchy uniqueName="[Measures].[RecursosEnMerito]" caption="RecursosEnMerito" measure="1" displayFolder="" count="0" hidden="1"/>
    <cacheHierarchy uniqueName="[Measures].[RecursosFueradeMerito]" caption="RecursosFueradeMerito" measure="1" displayFolder="" count="0" hidden="1"/>
    <cacheHierarchy uniqueName="[Measures].[HorasConGeneracion]" caption="HorasConGeneracion" measure="1" displayFolder="" count="0" hidden="1"/>
    <cacheHierarchy uniqueName="[Measures].[MaxPrecioOfertaNacional]" caption="MaxPrecioOfertaNacional" measure="1" displayFolder="" count="0" hidden="1"/>
    <cacheHierarchy uniqueName="[Measures].[RecursosMarginan]" caption="RecursosMarginan" measure="1" displayFolder="" count="0" hidden="1"/>
    <cacheHierarchy uniqueName="[Measures].[IndicadorDiaHabil]" caption="IndicadorDiaHabil" measure="1" displayFolder="#" count="0" hidden="1"/>
    <cacheHierarchy uniqueName="[Measures].[Día Habil Mes]" caption="Día Habil Mes" measure="1" displayFolder="#" count="0" hidden="1"/>
  </cacheHierarchies>
  <kpis count="0"/>
  <dimensions count="35">
    <dimension name="ADD" uniqueName="[ADD]" caption="ADD"/>
    <dimension name="Agente" uniqueName="[Agente]" caption="Agente"/>
    <dimension name="Agente Comercializador" uniqueName="[Agente Comercializador]" caption="Agente Comercializador"/>
    <dimension name="Agente Distribuidor" uniqueName="[Agente Distribuidor]" caption="Agente Distribuidor"/>
    <dimension name="Caudal" uniqueName="[Caudal]" caption="Caudal"/>
    <dimension name="Causa" uniqueName="[Causa]" caption="Causa"/>
    <dimension name="CIIU" uniqueName="[CIIU]" caption="CIIU"/>
    <dimension name="Clasificacion Causa" uniqueName="[Clasificacion Causa]" caption="Clasificacion Causa"/>
    <dimension name="Combustible" uniqueName="[Combustible]" caption="Combustible"/>
    <dimension name="Compania" uniqueName="[Compania]" caption="Compania"/>
    <dimension name="Comprador" uniqueName="[Comprador]" caption="Comprador"/>
    <dimension name="Contratos" uniqueName="[Contratos]" caption="Contratos"/>
    <dimension name="Conversion Moneda" uniqueName="[Conversion Moneda]" caption="Conversion Moneda"/>
    <dimension name="Dinero" uniqueName="[Dinero]" caption="Dinero"/>
    <dimension name="Embalse" uniqueName="[Embalse]" caption="Embalse"/>
    <dimension name="Energía" uniqueName="[Energía]" caption="Energía"/>
    <dimension name="Enlace" uniqueName="[Enlace]" caption="Enlace"/>
    <dimension name="Geografía" uniqueName="[Geografía]" caption="Geografía"/>
    <dimension measure="1" name="Measures" uniqueName="[Measures]" caption="Measures"/>
    <dimension name="Mercado" uniqueName="[Mercado]" caption="Mercado"/>
    <dimension name="Mercado Comercializacion" uniqueName="[Mercado Comercializacion]" caption="Mercado Comercializacion"/>
    <dimension name="Nivel Tension" uniqueName="[Nivel Tension]" caption="Nivel Tension"/>
    <dimension name="Potencia" uniqueName="[Potencia]" caption="Potencia"/>
    <dimension name="Recurso Generacion" uniqueName="[Recurso Generacion]" caption="Recurso Generacion"/>
    <dimension name="Rio" uniqueName="[Rio]" caption="Rio"/>
    <dimension name="STR" uniqueName="[STR]" caption="STR"/>
    <dimension name="Submercado Consumo" uniqueName="[Submercado Consumo]" caption="Submercado Consumo"/>
    <dimension name="Tarifa" uniqueName="[Tarifa]" caption="Tarifa"/>
    <dimension name="Tiempo" uniqueName="[Tiempo]" caption="Tiempo"/>
    <dimension name="Unidad Generacion" uniqueName="[Unidad Generacion]" caption="Unidad Generacion"/>
    <dimension name="Vendedor" uniqueName="[Vendedor]" caption="Vendedor"/>
    <dimension name="Versión" uniqueName="[Versión]" caption="Versión"/>
    <dimension name="Versiones" uniqueName="[Versiones]" caption="Versiones"/>
    <dimension name="VersionLAC" uniqueName="[VersionLAC]" caption="VersionLAC"/>
    <dimension name="Volumen" uniqueName="[Volumen]" caption="Volumen"/>
  </dimensions>
  <measureGroups count="120">
    <measureGroup name="Cargos por Uso y Servicios Moneda" caption="Cargos por Uso y Servicios Moneda"/>
    <measureGroup name="Caudal" caption="Caudal"/>
    <measureGroup name="Compras Bolsa Energia" caption="Compras Bolsa Energia"/>
    <measureGroup name="Compras Contrato Energia" caption="Compras Contrato Energia"/>
    <measureGroup name="Compras Mercados Secundarios" caption="Compras Mercados Secundarios"/>
    <measureGroup name="Compras y Ventas en Bolsa Energia" caption="Compras y Ventas en Bolsa Energia"/>
    <measureGroup name="Compras y Ventas en Bolsa Moneda" caption="Compras y Ventas en Bolsa Moneda"/>
    <measureGroup name="Contrato Energia" caption="Contrato Energia"/>
    <measureGroup name="Contrato Moneda" caption="Contrato Moneda"/>
    <measureGroup name="Contratos Vigentes Ctr" caption="Contratos Vigentes Ctr"/>
    <measureGroup name="Control Usuario Agente" caption="Control Usuario Agente"/>
    <measureGroup name="Control Usuario Agente 1" caption="Control Usuario Agente 1"/>
    <measureGroup name="Control Usuario Agente 2" caption="Control Usuario Agente 2"/>
    <measureGroup name="Control Usuario Agente Comprador" caption="Control Usuario Agente Comprador"/>
    <measureGroup name="Control Usuario Agente Vendedor" caption="Control Usuario Agente Vendedor"/>
    <measureGroup name="Conversion TRM" caption="Conversion TRM"/>
    <measureGroup name="Conversion TRM 1" caption="Conversion TRM 1"/>
    <measureGroup name="Conversion TRM 2" caption="Conversion TRM 2"/>
    <measureGroup name="DDV Contratada" caption="DDV Contratada"/>
    <measureGroup name="Dem Obj" caption="Dem Obj"/>
    <measureGroup name="Demanda No Atendida Energia" caption="Demanda No Atendida Energia"/>
    <measureGroup name="Demanda Por OR" caption="Demanda Por OR"/>
    <measureGroup name="Demanda UPME Energia" caption="Demanda UPME Energia"/>
    <measureGroup name="Demanda UPME Potencia" caption="Demanda UPME Potencia"/>
    <measureGroup name="Descargas" caption="Descargas"/>
    <measureGroup name="Desviacion Generacion Variable Despacho" caption="Desviacion Generacion Variable Despacho"/>
    <measureGroup name="Desviacion Generacion Variable Redespacho" caption="Desviacion Generacion Variable Redespacho"/>
    <measureGroup name="Disp Cial" caption="Disp Cial"/>
    <measureGroup name="Energía" caption="Energía"/>
    <measureGroup name="Energía 1" caption="Energía 1"/>
    <measureGroup name="Energia Bolsa Moneda" caption="Energia Bolsa Moneda"/>
    <measureGroup name="Energía Cargo Generación Excedentaria" caption="Energía Cargo Generación Excedentaria"/>
    <measureGroup name="Energía Preliminar" caption="Energía Preliminar"/>
    <measureGroup name="ENFICC" caption="ENFICC"/>
    <measureGroup name="FactSuceso" caption="FactSuceso"/>
    <measureGroup name="Faer" caption="Faer"/>
    <measureGroup name="Fazni" caption="Fazni"/>
    <measureGroup name="FAZNI Precio" caption="FAZNI Precio"/>
    <measureGroup name="Generacion" caption="Generacion"/>
    <measureGroup name="Generacion de Seguridad" caption="Generacion de Seguridad"/>
    <measureGroup name="Generacion Preliminar" caption="Generacion Preliminar"/>
    <measureGroup name="Generacion Redespacho" caption="Generacion Redespacho"/>
    <measureGroup name="Intercambios Internacionales" caption="Intercambios Internacionales"/>
    <measureGroup name="LAC Cargo DtUn" caption="LAC Cargo DtUn"/>
    <measureGroup name="LAC Cargo Uso STR" caption="LAC Cargo Uso STR"/>
    <measureGroup name="MC" caption="MC"/>
    <measureGroup name="Metrica Patrimonio" caption="Metrica Patrimonio"/>
    <measureGroup name="Metricas CERECEE" caption="Metricas CERECEE"/>
    <measureGroup name="Metricas Cont Resp" caption="Metricas Cont Resp"/>
    <measureGroup name="Metricas de Conteo y Porcentaje" caption="Metricas de Conteo y Porcentaje"/>
    <measureGroup name="Metricas Delta Inc" caption="Metricas Delta Inc"/>
    <measureGroup name="Metricas Emisiones" caption="Metricas Emisiones"/>
    <measureGroup name="Metricas Energia" caption="Metricas Energia"/>
    <measureGroup name="Métricas Energia" caption="Métricas Energia"/>
    <measureGroup name="Metricas Energia 1" caption="Metricas Energia 1"/>
    <measureGroup name="Metricas Energia AGPE" caption="Metricas Energia AGPE"/>
    <measureGroup name="Metricas Energia Operativa" caption="Metricas Energia Operativa"/>
    <measureGroup name="Metricas Eolicas" caption="Metricas Eolicas"/>
    <measureGroup name="Metricas Fazni Total" caption="Metricas Fazni Total"/>
    <measureGroup name="Metricas Foes Lac" caption="Metricas Foes Lac"/>
    <measureGroup name="Metricas Foes Sic" caption="Metricas Foes Sic"/>
    <measureGroup name="Metricas Foes Total" caption="Metricas Foes Total"/>
    <measureGroup name="Metricas Generacion Preliminar" caption="Metricas Generacion Preliminar"/>
    <measureGroup name="Metricas Generacion Seguridad" caption="Metricas Generacion Seguridad"/>
    <measureGroup name="Metricas Indicador Recurso Fuera Merito" caption="Metricas Indicador Recurso Fuera Merito"/>
    <measureGroup name="Metricas Indicador Recurso Margina" caption="Metricas Indicador Recurso Margina"/>
    <measureGroup name="Metricas Indicador Recurso Margina Fact" caption="Metricas Indicador Recurso Margina Fact"/>
    <measureGroup name="Metricas Indicador Recurso Margina POI" caption="Metricas Indicador Recurso Margina POI"/>
    <measureGroup name="Metricas Indicador Recurso Merito" caption="Metricas Indicador Recurso Merito"/>
    <measureGroup name="Metricas Max Prec Ofer" caption="Metricas Max Prec Ofer"/>
    <measureGroup name="Metricas MBTU" caption="Metricas MBTU"/>
    <measureGroup name="Metricas MBTU Aprox" caption="Metricas MBTU Aprox"/>
    <measureGroup name="Metricas Mon" caption="Metricas Mon"/>
    <measureGroup name="Metricas Moneda" caption="Metricas Moneda"/>
    <measureGroup name="Métricas Moneda" caption="Métricas Moneda"/>
    <measureGroup name="Métricas Moneda CargConf" caption="Métricas Moneda CargConf"/>
    <measureGroup name="Metricas Moneda Termicas" caption="Metricas Moneda Termicas"/>
    <measureGroup name="Metricas Operativas Tarifa" caption="Metricas Operativas Tarifa"/>
    <measureGroup name="Metricas Operativas Tarifa 1" caption="Metricas Operativas Tarifa 1"/>
    <measureGroup name="Metricas Potencia" caption="Metricas Potencia"/>
    <measureGroup name="Metricas Potencia 1" caption="Metricas Potencia 1"/>
    <measureGroup name="Métricas Potencia CargConf" caption="Métricas Potencia CargConf"/>
    <measureGroup name="Metricas Potencia Operativo" caption="Metricas Potencia Operativo"/>
    <measureGroup name="Metricas Potencia Unidad Gen" caption="Metricas Potencia Unidad Gen"/>
    <measureGroup name="Metricas Prec Escasez" caption="Metricas Prec Escasez"/>
    <measureGroup name="Metricas Precio Bolsa" caption="Metricas Precio Bolsa"/>
    <measureGroup name="Metricas Precio Promedio Ponderado Bolsa" caption="Metricas Precio Promedio Ponderado Bolsa"/>
    <measureGroup name="Metricas Precios Promedio" caption="Metricas Precios Promedio"/>
    <measureGroup name="Metricas Solares" caption="Metricas Solares"/>
    <measureGroup name="Metricas Tarifa" caption="Metricas Tarifa"/>
    <measureGroup name="Metricas Tarifa 1" caption="Metricas Tarifa 1"/>
    <measureGroup name="Métricas Tarifa CargConf" caption="Métricas Tarifa CargConf"/>
    <measureGroup name="Métricas Tarifa Operativa" caption="Métricas Tarifa Operativa"/>
    <measureGroup name="Métricas Tarifa TX1" caption="Métricas Tarifa TX1"/>
    <measureGroup name="Métricas Tasas" caption="Métricas Tasas"/>
    <measureGroup name="Metricas Ter Tarifa" caption="Metricas Ter Tarifa"/>
    <measureGroup name="Metricas Veces Recurso Margina" caption="Metricas Veces Recurso Margina"/>
    <measureGroup name="Métricas Volatilidad" caption="Métricas Volatilidad"/>
    <measureGroup name="MetricasGeneracion" caption="MetricasGeneracion"/>
    <measureGroup name="Numero de Contratos" caption="Numero de Contratos"/>
    <measureGroup name="OEF" caption="OEF"/>
    <measureGroup name="PIB" caption="PIB"/>
    <measureGroup name="Porcentaje" caption="Porcentaje"/>
    <measureGroup name="Precio" caption="Precio"/>
    <measureGroup name="Precio Bolsa TIE" caption="Precio Bolsa TIE"/>
    <measureGroup name="Precio Escasez" caption="Precio Escasez"/>
    <measureGroup name="Preliminar Intercambios Energía" caption="Preliminar Intercambios Energía"/>
    <measureGroup name="Prone" caption="Prone"/>
    <measureGroup name="Reconciliacion Energia" caption="Reconciliacion Energia"/>
    <measureGroup name="Reconciliacion Moneda" caption="Reconciliacion Moneda"/>
    <measureGroup name="Rentas Agente Moneda" caption="Rentas Agente Moneda"/>
    <measureGroup name="Rentas Enlace Moneda" caption="Rentas Enlace Moneda"/>
    <measureGroup name="Restricciones en la Red" caption="Restricciones en la Red"/>
    <measureGroup name="Saldo Neto TIE Merito" caption="Saldo Neto TIE Merito"/>
    <measureGroup name="Servicios AGC y Desviaciones Energia" caption="Servicios AGC y Desviaciones Energia"/>
    <measureGroup name="Servicios AGC y Desviaciones Moneda" caption="Servicios AGC y Desviaciones Moneda"/>
    <measureGroup name="Valor desviacion generacion variable" caption="Valor desviacion generacion variable"/>
    <measureGroup name="Ventas Mercados Secundarios" caption="Ventas Mercados Secundarios"/>
    <measureGroup name="Volumen" caption="Volumen"/>
    <measureGroup name="Volumen Turbinado" caption="Volumen Turbinado"/>
  </measureGroups>
  <maps count="577">
    <map measureGroup="0" dimension="1"/>
    <map measureGroup="0" dimension="12"/>
    <map measureGroup="0" dimension="13"/>
    <map measureGroup="0" dimension="28"/>
    <map measureGroup="0" dimension="31"/>
    <map measureGroup="1" dimension="1"/>
    <map measureGroup="1" dimension="4"/>
    <map measureGroup="1" dimension="14"/>
    <map measureGroup="1" dimension="17"/>
    <map measureGroup="1" dimension="24"/>
    <map measureGroup="1" dimension="28"/>
    <map measureGroup="1" dimension="32"/>
    <map measureGroup="2" dimension="2"/>
    <map measureGroup="2" dimension="15"/>
    <map measureGroup="2" dimension="28"/>
    <map measureGroup="2" dimension="32"/>
    <map measureGroup="3" dimension="2"/>
    <map measureGroup="3" dimension="15"/>
    <map measureGroup="3" dimension="19"/>
    <map measureGroup="3" dimension="28"/>
    <map measureGroup="3" dimension="32"/>
    <map measureGroup="4" dimension="1"/>
    <map measureGroup="4" dimension="15"/>
    <map measureGroup="4" dimension="23"/>
    <map measureGroup="4" dimension="28"/>
    <map measureGroup="4" dimension="31"/>
    <map measureGroup="5" dimension="1"/>
    <map measureGroup="5" dimension="15"/>
    <map measureGroup="5" dimension="28"/>
    <map measureGroup="5" dimension="31"/>
    <map measureGroup="6" dimension="1"/>
    <map measureGroup="6" dimension="12"/>
    <map measureGroup="6" dimension="13"/>
    <map measureGroup="6" dimension="28"/>
    <map measureGroup="6" dimension="31"/>
    <map measureGroup="7" dimension="10"/>
    <map measureGroup="7" dimension="11"/>
    <map measureGroup="7" dimension="15"/>
    <map measureGroup="7" dimension="19"/>
    <map measureGroup="7" dimension="28"/>
    <map measureGroup="7" dimension="30"/>
    <map measureGroup="7" dimension="31"/>
    <map measureGroup="8" dimension="10"/>
    <map measureGroup="8" dimension="11"/>
    <map measureGroup="8" dimension="12"/>
    <map measureGroup="8" dimension="13"/>
    <map measureGroup="8" dimension="19"/>
    <map measureGroup="8" dimension="28"/>
    <map measureGroup="8" dimension="30"/>
    <map measureGroup="8" dimension="31"/>
    <map measureGroup="9" dimension="28"/>
    <map measureGroup="9" dimension="31"/>
    <map measureGroup="11" dimension="1"/>
    <map measureGroup="12" dimension="1"/>
    <map measureGroup="13" dimension="10"/>
    <map measureGroup="14" dimension="30"/>
    <map measureGroup="15" dimension="12"/>
    <map measureGroup="15" dimension="28"/>
    <map measureGroup="16" dimension="12"/>
    <map measureGroup="16" dimension="28"/>
    <map measureGroup="17" dimension="12"/>
    <map measureGroup="17" dimension="28"/>
    <map measureGroup="18" dimension="1"/>
    <map measureGroup="18" dimension="15"/>
    <map measureGroup="18" dimension="23"/>
    <map measureGroup="18" dimension="28"/>
    <map measureGroup="18" dimension="31"/>
    <map measureGroup="19" dimension="15"/>
    <map measureGroup="19" dimension="28"/>
    <map measureGroup="19" dimension="31"/>
    <map measureGroup="20" dimension="7"/>
    <map measureGroup="20" dimension="15"/>
    <map measureGroup="20" dimension="17"/>
    <map measureGroup="20" dimension="28"/>
    <map measureGroup="20" dimension="32"/>
    <map measureGroup="21" dimension="3"/>
    <map measureGroup="21" dimension="15"/>
    <map measureGroup="21" dimension="28"/>
    <map measureGroup="21" dimension="32"/>
    <map measureGroup="22" dimension="15"/>
    <map measureGroup="22" dimension="28"/>
    <map measureGroup="22" dimension="32"/>
    <map measureGroup="23" dimension="22"/>
    <map measureGroup="23" dimension="28"/>
    <map measureGroup="23" dimension="32"/>
    <map measureGroup="24" dimension="14"/>
    <map measureGroup="24" dimension="17"/>
    <map measureGroup="24" dimension="28"/>
    <map measureGroup="24" dimension="32"/>
    <map measureGroup="24" dimension="34"/>
    <map measureGroup="25" dimension="1"/>
    <map measureGroup="25" dimension="15"/>
    <map measureGroup="25" dimension="17"/>
    <map measureGroup="25" dimension="23"/>
    <map measureGroup="25" dimension="28"/>
    <map measureGroup="25" dimension="32"/>
    <map measureGroup="26" dimension="1"/>
    <map measureGroup="26" dimension="15"/>
    <map measureGroup="26" dimension="17"/>
    <map measureGroup="26" dimension="23"/>
    <map measureGroup="26" dimension="28"/>
    <map measureGroup="26" dimension="32"/>
    <map measureGroup="27" dimension="1"/>
    <map measureGroup="27" dimension="15"/>
    <map measureGroup="27" dimension="17"/>
    <map measureGroup="27" dimension="23"/>
    <map measureGroup="27" dimension="28"/>
    <map measureGroup="27" dimension="31"/>
    <map measureGroup="28" dimension="1"/>
    <map measureGroup="28" dimension="14"/>
    <map measureGroup="28" dimension="15"/>
    <map measureGroup="28" dimension="17"/>
    <map measureGroup="28" dimension="24"/>
    <map measureGroup="28" dimension="28"/>
    <map measureGroup="28" dimension="32"/>
    <map measureGroup="29" dimension="15"/>
    <map measureGroup="29" dimension="16"/>
    <map measureGroup="29" dimension="17"/>
    <map measureGroup="29" dimension="28"/>
    <map measureGroup="29" dimension="32"/>
    <map measureGroup="30" dimension="1"/>
    <map measureGroup="30" dimension="12"/>
    <map measureGroup="30" dimension="13"/>
    <map measureGroup="30" dimension="28"/>
    <map measureGroup="30" dimension="31"/>
    <map measureGroup="31" dimension="15"/>
    <map measureGroup="31" dimension="26"/>
    <map measureGroup="31" dimension="28"/>
    <map measureGroup="31" dimension="32"/>
    <map measureGroup="32" dimension="15"/>
    <map measureGroup="32" dimension="16"/>
    <map measureGroup="32" dimension="17"/>
    <map measureGroup="32" dimension="28"/>
    <map measureGroup="32" dimension="32"/>
    <map measureGroup="33" dimension="1"/>
    <map measureGroup="33" dimension="15"/>
    <map measureGroup="33" dimension="17"/>
    <map measureGroup="33" dimension="23"/>
    <map measureGroup="33" dimension="28"/>
    <map measureGroup="33" dimension="31"/>
    <map measureGroup="34" dimension="5"/>
    <map measureGroup="34" dimension="17"/>
    <map measureGroup="34" dimension="28"/>
    <map measureGroup="34" dimension="32"/>
    <map measureGroup="35" dimension="1"/>
    <map measureGroup="35" dimension="12"/>
    <map measureGroup="35" dimension="13"/>
    <map measureGroup="35" dimension="28"/>
    <map measureGroup="35" dimension="31"/>
    <map measureGroup="36" dimension="1"/>
    <map measureGroup="36" dimension="12"/>
    <map measureGroup="36" dimension="13"/>
    <map measureGroup="36" dimension="23"/>
    <map measureGroup="36" dimension="28"/>
    <map measureGroup="36" dimension="31"/>
    <map measureGroup="37" dimension="27"/>
    <map measureGroup="37" dimension="28"/>
    <map measureGroup="37" dimension="31"/>
    <map measureGroup="38" dimension="15"/>
    <map measureGroup="38" dimension="17"/>
    <map measureGroup="38" dimension="28"/>
    <map measureGroup="38" dimension="32"/>
    <map measureGroup="39" dimension="1"/>
    <map measureGroup="39" dimension="5"/>
    <map measureGroup="39" dimension="15"/>
    <map measureGroup="39" dimension="17"/>
    <map measureGroup="39" dimension="23"/>
    <map measureGroup="39" dimension="28"/>
    <map measureGroup="39" dimension="31"/>
    <map measureGroup="40" dimension="15"/>
    <map measureGroup="40" dimension="17"/>
    <map measureGroup="40" dimension="28"/>
    <map measureGroup="40" dimension="32"/>
    <map measureGroup="41" dimension="1"/>
    <map measureGroup="41" dimension="15"/>
    <map measureGroup="41" dimension="17"/>
    <map measureGroup="41" dimension="23"/>
    <map measureGroup="41" dimension="28"/>
    <map measureGroup="41" dimension="32"/>
    <map measureGroup="42" dimension="15"/>
    <map measureGroup="42" dimension="17"/>
    <map measureGroup="42" dimension="28"/>
    <map measureGroup="42" dimension="32"/>
    <map measureGroup="43" dimension="0"/>
    <map measureGroup="43" dimension="1"/>
    <map measureGroup="43" dimension="20"/>
    <map measureGroup="43" dimension="21"/>
    <map measureGroup="43" dimension="28"/>
    <map measureGroup="43" dimension="33"/>
    <map measureGroup="44" dimension="25"/>
    <map measureGroup="44" dimension="28"/>
    <map measureGroup="44" dimension="33"/>
    <map measureGroup="45" dimension="28"/>
    <map measureGroup="46" dimension="1"/>
    <map measureGroup="46" dimension="9"/>
    <map measureGroup="46" dimension="28"/>
    <map measureGroup="47" dimension="27"/>
    <map measureGroup="47" dimension="28"/>
    <map measureGroup="47" dimension="31"/>
    <map measureGroup="48" dimension="1"/>
    <map measureGroup="48" dimension="15"/>
    <map measureGroup="48" dimension="17"/>
    <map measureGroup="48" dimension="23"/>
    <map measureGroup="48" dimension="28"/>
    <map measureGroup="48" dimension="31"/>
    <map measureGroup="49" dimension="1"/>
    <map measureGroup="49" dimension="17"/>
    <map measureGroup="49" dimension="23"/>
    <map measureGroup="49" dimension="27"/>
    <map measureGroup="49" dimension="28"/>
    <map measureGroup="49" dimension="31"/>
    <map measureGroup="50" dimension="27"/>
    <map measureGroup="50" dimension="28"/>
    <map measureGroup="50" dimension="31"/>
    <map measureGroup="51" dimension="1"/>
    <map measureGroup="51" dimension="8"/>
    <map measureGroup="51" dimension="17"/>
    <map measureGroup="51" dimension="23"/>
    <map measureGroup="51" dimension="28"/>
    <map measureGroup="51" dimension="32"/>
    <map measureGroup="52" dimension="2"/>
    <map measureGroup="52" dimension="6"/>
    <map measureGroup="52" dimension="15"/>
    <map measureGroup="52" dimension="17"/>
    <map measureGroup="52" dimension="19"/>
    <map measureGroup="52" dimension="26"/>
    <map measureGroup="52" dimension="28"/>
    <map measureGroup="52" dimension="32"/>
    <map measureGroup="53" dimension="1"/>
    <map measureGroup="53" dimension="11"/>
    <map measureGroup="53" dimension="15"/>
    <map measureGroup="53" dimension="19"/>
    <map measureGroup="53" dimension="28"/>
    <map measureGroup="53" dimension="31"/>
    <map measureGroup="54" dimension="1"/>
    <map measureGroup="54" dimension="8"/>
    <map measureGroup="54" dimension="15"/>
    <map measureGroup="54" dimension="17"/>
    <map measureGroup="54" dimension="23"/>
    <map measureGroup="54" dimension="28"/>
    <map measureGroup="54" dimension="32"/>
    <map measureGroup="55" dimension="1"/>
    <map measureGroup="55" dimension="15"/>
    <map measureGroup="55" dimension="28"/>
    <map measureGroup="55" dimension="32"/>
    <map measureGroup="56" dimension="1"/>
    <map measureGroup="56" dimension="8"/>
    <map measureGroup="56" dimension="15"/>
    <map measureGroup="56" dimension="17"/>
    <map measureGroup="56" dimension="23"/>
    <map measureGroup="56" dimension="28"/>
    <map measureGroup="56" dimension="32"/>
    <map measureGroup="57" dimension="1"/>
    <map measureGroup="57" dimension="17"/>
    <map measureGroup="57" dimension="23"/>
    <map measureGroup="57" dimension="28"/>
    <map measureGroup="57" dimension="29"/>
    <map measureGroup="58" dimension="12"/>
    <map measureGroup="58" dimension="13"/>
    <map measureGroup="58" dimension="28"/>
    <map measureGroup="58" dimension="31"/>
    <map measureGroup="59" dimension="12"/>
    <map measureGroup="59" dimension="13"/>
    <map measureGroup="59" dimension="28"/>
    <map measureGroup="59" dimension="31"/>
    <map measureGroup="60" dimension="12"/>
    <map measureGroup="60" dimension="13"/>
    <map measureGroup="60" dimension="28"/>
    <map measureGroup="60" dimension="31"/>
    <map measureGroup="61" dimension="12"/>
    <map measureGroup="61" dimension="13"/>
    <map measureGroup="61" dimension="28"/>
    <map measureGroup="61" dimension="31"/>
    <map measureGroup="62" dimension="1"/>
    <map measureGroup="62" dimension="8"/>
    <map measureGroup="62" dimension="15"/>
    <map measureGroup="62" dimension="17"/>
    <map measureGroup="62" dimension="23"/>
    <map measureGroup="62" dimension="28"/>
    <map measureGroup="62" dimension="32"/>
    <map measureGroup="63" dimension="1"/>
    <map measureGroup="63" dimension="5"/>
    <map measureGroup="63" dimension="15"/>
    <map measureGroup="63" dimension="17"/>
    <map measureGroup="63" dimension="23"/>
    <map measureGroup="63" dimension="28"/>
    <map measureGroup="63" dimension="32"/>
    <map measureGroup="64" dimension="1"/>
    <map measureGroup="64" dimension="8"/>
    <map measureGroup="64" dimension="15"/>
    <map measureGroup="64" dimension="17"/>
    <map measureGroup="64" dimension="23"/>
    <map measureGroup="64" dimension="28"/>
    <map measureGroup="64" dimension="32"/>
    <map measureGroup="65" dimension="1"/>
    <map measureGroup="65" dimension="15"/>
    <map measureGroup="65" dimension="17"/>
    <map measureGroup="65" dimension="23"/>
    <map measureGroup="65" dimension="28"/>
    <map measureGroup="65" dimension="32"/>
    <map measureGroup="66" dimension="1"/>
    <map measureGroup="66" dimension="17"/>
    <map measureGroup="66" dimension="23"/>
    <map measureGroup="66" dimension="28"/>
    <map measureGroup="66" dimension="32"/>
    <map measureGroup="67" dimension="15"/>
    <map measureGroup="67" dimension="17"/>
    <map measureGroup="67" dimension="23"/>
    <map measureGroup="67" dimension="28"/>
    <map measureGroup="67" dimension="32"/>
    <map measureGroup="68" dimension="1"/>
    <map measureGroup="68" dimension="8"/>
    <map measureGroup="68" dimension="15"/>
    <map measureGroup="68" dimension="17"/>
    <map measureGroup="68" dimension="23"/>
    <map measureGroup="68" dimension="28"/>
    <map measureGroup="68" dimension="32"/>
    <map measureGroup="69" dimension="27"/>
    <map measureGroup="69" dimension="28"/>
    <map measureGroup="69" dimension="31"/>
    <map measureGroup="70" dimension="1"/>
    <map measureGroup="70" dimension="8"/>
    <map measureGroup="70" dimension="17"/>
    <map measureGroup="70" dimension="23"/>
    <map measureGroup="70" dimension="28"/>
    <map measureGroup="70" dimension="32"/>
    <map measureGroup="71" dimension="1"/>
    <map measureGroup="71" dimension="8"/>
    <map measureGroup="71" dimension="17"/>
    <map measureGroup="71" dimension="23"/>
    <map measureGroup="71" dimension="28"/>
    <map measureGroup="71" dimension="32"/>
    <map measureGroup="72" dimension="27"/>
    <map measureGroup="72" dimension="28"/>
    <map measureGroup="72" dimension="31"/>
    <map measureGroup="73" dimension="12"/>
    <map measureGroup="73" dimension="13"/>
    <map measureGroup="73" dimension="16"/>
    <map measureGroup="73" dimension="17"/>
    <map measureGroup="73" dimension="28"/>
    <map measureGroup="73" dimension="32"/>
    <map measureGroup="74" dimension="1"/>
    <map measureGroup="74" dimension="11"/>
    <map measureGroup="74" dimension="12"/>
    <map measureGroup="74" dimension="13"/>
    <map measureGroup="74" dimension="19"/>
    <map measureGroup="74" dimension="28"/>
    <map measureGroup="74" dimension="31"/>
    <map measureGroup="75" dimension="1"/>
    <map measureGroup="75" dimension="12"/>
    <map measureGroup="75" dimension="13"/>
    <map measureGroup="75" dimension="17"/>
    <map measureGroup="75" dimension="23"/>
    <map measureGroup="75" dimension="28"/>
    <map measureGroup="75" dimension="31"/>
    <map measureGroup="76" dimension="1"/>
    <map measureGroup="76" dimension="12"/>
    <map measureGroup="76" dimension="13"/>
    <map measureGroup="76" dimension="17"/>
    <map measureGroup="76" dimension="23"/>
    <map measureGroup="76" dimension="28"/>
    <map measureGroup="76" dimension="31"/>
    <map measureGroup="77" dimension="1"/>
    <map measureGroup="77" dimension="8"/>
    <map measureGroup="77" dimension="12"/>
    <map measureGroup="77" dimension="13"/>
    <map measureGroup="77" dimension="17"/>
    <map measureGroup="77" dimension="23"/>
    <map measureGroup="77" dimension="28"/>
    <map measureGroup="77" dimension="32"/>
    <map measureGroup="78" dimension="1"/>
    <map measureGroup="78" dimension="12"/>
    <map measureGroup="78" dimension="13"/>
    <map measureGroup="78" dimension="17"/>
    <map measureGroup="78" dimension="23"/>
    <map measureGroup="78" dimension="28"/>
    <map measureGroup="78" dimension="31"/>
    <map measureGroup="79" dimension="22"/>
    <map measureGroup="79" dimension="28"/>
    <map measureGroup="79" dimension="32"/>
    <map measureGroup="80" dimension="1"/>
    <map measureGroup="80" dimension="17"/>
    <map measureGroup="80" dimension="22"/>
    <map measureGroup="80" dimension="23"/>
    <map measureGroup="80" dimension="28"/>
    <map measureGroup="80" dimension="32"/>
    <map measureGroup="81" dimension="1"/>
    <map measureGroup="81" dimension="17"/>
    <map measureGroup="81" dimension="22"/>
    <map measureGroup="81" dimension="23"/>
    <map measureGroup="81" dimension="28"/>
    <map measureGroup="81" dimension="31"/>
    <map measureGroup="82" dimension="1"/>
    <map measureGroup="82" dimension="8"/>
    <map measureGroup="82" dimension="17"/>
    <map measureGroup="82" dimension="22"/>
    <map measureGroup="82" dimension="23"/>
    <map measureGroup="82" dimension="28"/>
    <map measureGroup="82" dimension="32"/>
    <map measureGroup="83" dimension="1"/>
    <map measureGroup="83" dimension="8"/>
    <map measureGroup="83" dimension="15"/>
    <map measureGroup="83" dimension="17"/>
    <map measureGroup="83" dimension="22"/>
    <map measureGroup="83" dimension="23"/>
    <map measureGroup="83" dimension="28"/>
    <map measureGroup="83" dimension="29"/>
    <map measureGroup="83" dimension="32"/>
    <map measureGroup="84" dimension="27"/>
    <map measureGroup="84" dimension="28"/>
    <map measureGroup="84" dimension="31"/>
    <map measureGroup="85" dimension="27"/>
    <map measureGroup="85" dimension="28"/>
    <map measureGroup="85" dimension="31"/>
    <map measureGroup="86" dimension="28"/>
    <map measureGroup="86" dimension="31"/>
    <map measureGroup="87" dimension="27"/>
    <map measureGroup="87" dimension="28"/>
    <map measureGroup="87" dimension="31"/>
    <map measureGroup="88" dimension="1"/>
    <map measureGroup="88" dimension="17"/>
    <map measureGroup="88" dimension="23"/>
    <map measureGroup="88" dimension="28"/>
    <map measureGroup="88" dimension="29"/>
    <map measureGroup="89" dimension="1"/>
    <map measureGroup="89" dimension="8"/>
    <map measureGroup="89" dimension="17"/>
    <map measureGroup="89" dimension="23"/>
    <map measureGroup="89" dimension="27"/>
    <map measureGroup="89" dimension="28"/>
    <map measureGroup="89" dimension="32"/>
    <map measureGroup="90" dimension="17"/>
    <map measureGroup="90" dimension="27"/>
    <map measureGroup="90" dimension="28"/>
    <map measureGroup="90" dimension="31"/>
    <map measureGroup="91" dimension="1"/>
    <map measureGroup="91" dimension="17"/>
    <map measureGroup="91" dimension="23"/>
    <map measureGroup="91" dimension="27"/>
    <map measureGroup="91" dimension="28"/>
    <map measureGroup="91" dimension="31"/>
    <map measureGroup="92" dimension="23"/>
    <map measureGroup="92" dimension="27"/>
    <map measureGroup="92" dimension="28"/>
    <map measureGroup="92" dimension="31"/>
    <map measureGroup="93" dimension="27"/>
    <map measureGroup="93" dimension="28"/>
    <map measureGroup="93" dimension="31"/>
    <map measureGroup="94" dimension="28"/>
    <map measureGroup="94" dimension="31"/>
    <map measureGroup="95" dimension="1"/>
    <map measureGroup="95" dimension="8"/>
    <map measureGroup="95" dimension="12"/>
    <map measureGroup="95" dimension="17"/>
    <map measureGroup="95" dimension="23"/>
    <map measureGroup="95" dimension="27"/>
    <map measureGroup="95" dimension="28"/>
    <map measureGroup="95" dimension="32"/>
    <map measureGroup="96" dimension="1"/>
    <map measureGroup="96" dimension="15"/>
    <map measureGroup="96" dimension="17"/>
    <map measureGroup="96" dimension="23"/>
    <map measureGroup="96" dimension="28"/>
    <map measureGroup="96" dimension="32"/>
    <map measureGroup="97" dimension="28"/>
    <map measureGroup="97" dimension="31"/>
    <map measureGroup="98" dimension="1"/>
    <map measureGroup="98" dimension="15"/>
    <map measureGroup="98" dimension="17"/>
    <map measureGroup="98" dimension="23"/>
    <map measureGroup="98" dimension="28"/>
    <map measureGroup="98" dimension="31"/>
    <map measureGroup="99" dimension="28"/>
    <map measureGroup="99" dimension="31"/>
    <map measureGroup="100" dimension="1"/>
    <map measureGroup="100" dimension="15"/>
    <map measureGroup="100" dimension="17"/>
    <map measureGroup="100" dimension="23"/>
    <map measureGroup="100" dimension="28"/>
    <map measureGroup="100" dimension="31"/>
    <map measureGroup="101" dimension="6"/>
    <map measureGroup="101" dimension="28"/>
    <map measureGroup="101" dimension="32"/>
    <map measureGroup="102" dimension="1"/>
    <map measureGroup="102" dimension="14"/>
    <map measureGroup="102" dimension="17"/>
    <map measureGroup="102" dimension="28"/>
    <map measureGroup="102" dimension="32"/>
    <map measureGroup="103" dimension="16"/>
    <map measureGroup="103" dimension="17"/>
    <map measureGroup="103" dimension="27"/>
    <map measureGroup="103" dimension="28"/>
    <map measureGroup="103" dimension="32"/>
    <map measureGroup="104" dimension="27"/>
    <map measureGroup="104" dimension="28"/>
    <map measureGroup="104" dimension="31"/>
    <map measureGroup="105" dimension="27"/>
    <map measureGroup="105" dimension="28"/>
    <map measureGroup="105" dimension="31"/>
    <map measureGroup="106" dimension="15"/>
    <map measureGroup="106" dimension="17"/>
    <map measureGroup="106" dimension="28"/>
    <map measureGroup="106" dimension="32"/>
    <map measureGroup="107" dimension="1"/>
    <map measureGroup="107" dimension="12"/>
    <map measureGroup="107" dimension="13"/>
    <map measureGroup="107" dimension="28"/>
    <map measureGroup="107" dimension="31"/>
    <map measureGroup="108" dimension="1"/>
    <map measureGroup="108" dimension="15"/>
    <map measureGroup="108" dimension="17"/>
    <map measureGroup="108" dimension="23"/>
    <map measureGroup="108" dimension="28"/>
    <map measureGroup="108" dimension="31"/>
    <map measureGroup="109" dimension="1"/>
    <map measureGroup="109" dimension="12"/>
    <map measureGroup="109" dimension="13"/>
    <map measureGroup="109" dimension="17"/>
    <map measureGroup="109" dimension="23"/>
    <map measureGroup="109" dimension="28"/>
    <map measureGroup="109" dimension="31"/>
    <map measureGroup="110" dimension="1"/>
    <map measureGroup="110" dimension="12"/>
    <map measureGroup="110" dimension="13"/>
    <map measureGroup="110" dimension="28"/>
    <map measureGroup="110" dimension="32"/>
    <map measureGroup="111" dimension="1"/>
    <map measureGroup="111" dimension="12"/>
    <map measureGroup="111" dimension="13"/>
    <map measureGroup="111" dimension="16"/>
    <map measureGroup="111" dimension="17"/>
    <map measureGroup="111" dimension="28"/>
    <map measureGroup="111" dimension="32"/>
    <map measureGroup="112" dimension="1"/>
    <map measureGroup="112" dimension="5"/>
    <map measureGroup="112" dimension="12"/>
    <map measureGroup="112" dimension="13"/>
    <map measureGroup="112" dimension="28"/>
    <map measureGroup="112" dimension="31"/>
    <map measureGroup="113" dimension="1"/>
    <map measureGroup="113" dimension="12"/>
    <map measureGroup="113" dimension="13"/>
    <map measureGroup="113" dimension="28"/>
    <map measureGroup="113" dimension="31"/>
    <map measureGroup="114" dimension="1"/>
    <map measureGroup="114" dimension="15"/>
    <map measureGroup="114" dimension="17"/>
    <map measureGroup="114" dimension="23"/>
    <map measureGroup="114" dimension="28"/>
    <map measureGroup="114" dimension="31"/>
    <map measureGroup="115" dimension="1"/>
    <map measureGroup="115" dimension="12"/>
    <map measureGroup="115" dimension="13"/>
    <map measureGroup="115" dimension="17"/>
    <map measureGroup="115" dimension="23"/>
    <map measureGroup="115" dimension="28"/>
    <map measureGroup="115" dimension="31"/>
    <map measureGroup="116" dimension="12"/>
    <map measureGroup="116" dimension="13"/>
    <map measureGroup="116" dimension="28"/>
    <map measureGroup="116" dimension="31"/>
    <map measureGroup="117" dimension="1"/>
    <map measureGroup="117" dimension="15"/>
    <map measureGroup="117" dimension="23"/>
    <map measureGroup="117" dimension="28"/>
    <map measureGroup="117" dimension="31"/>
    <map measureGroup="118" dimension="1"/>
    <map measureGroup="118" dimension="14"/>
    <map measureGroup="118" dimension="17"/>
    <map measureGroup="118" dimension="28"/>
    <map measureGroup="118" dimension="32"/>
    <map measureGroup="118" dimension="34"/>
    <map measureGroup="119" dimension="14"/>
    <map measureGroup="119" dimension="17"/>
    <map measureGroup="119" dimension="28"/>
    <map measureGroup="119" dimension="32"/>
    <map measureGroup="119" dimension="3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CARLOS ALBERTO JUSQUINI TINOCO" refreshedDate="44949.759453819446" backgroundQuery="1" createdVersion="8" refreshedVersion="8" minRefreshableVersion="3" recordCount="0" supportSubquery="1" supportAdvancedDrill="1" xr:uid="{9F80A67D-3D25-474F-8339-962D9843D214}">
  <cacheSource type="external" connectionId="1"/>
  <cacheFields count="16">
    <cacheField name="[Tiempo].[Tiempo].[Año]" caption="Año" numFmtId="0" hierarchy="116" level="1">
      <sharedItems containsSemiMixedTypes="0" containsString="0"/>
    </cacheField>
    <cacheField name="[Tiempo].[Tiempo].[Mes]" caption="Mes" numFmtId="0" hierarchy="116" level="2">
      <sharedItems containsSemiMixedTypes="0" containsString="0"/>
    </cacheField>
    <cacheField name="[Tiempo].[Tiempo].[Día]" caption="Día" numFmtId="0" hierarchy="116" level="3">
      <sharedItems containsSemiMixedTypes="0" containsString="0"/>
    </cacheField>
    <cacheField name="[Tiempo].[Tiempo].[Hora]" caption="Hora" numFmtId="0" hierarchy="116" level="4">
      <sharedItems containsSemiMixedTypes="0" containsString="0"/>
    </cacheField>
    <cacheField name="[Tiempo].[Tiempo].[Mes].[Año]" caption="Año" propertyName="Año" numFmtId="0" hierarchy="116" level="2" memberPropertyField="1">
      <sharedItems containsSemiMixedTypes="0" containsString="0"/>
    </cacheField>
    <cacheField name="[Tiempo].[Tiempo].[Mes].[EstaciónJerarquia]" caption="EstaciónJerarquia" propertyName="EstaciónJerarquia" numFmtId="0" hierarchy="116" level="2" memberPropertyField="1">
      <sharedItems containsSemiMixedTypes="0" containsString="0"/>
    </cacheField>
    <cacheField name="[Tiempo].[Tiempo].[Mes].[TrimestreJerarquia]" caption="TrimestreJerarquia" propertyName="TrimestreJerarquia" numFmtId="0" hierarchy="116" level="2" memberPropertyField="1">
      <sharedItems containsSemiMixedTypes="0" containsString="0"/>
    </cacheField>
    <cacheField name="[Tiempo].[Tiempo].[Día].[Semana]" caption="Semana" propertyName="Semana" numFmtId="0" hierarchy="116" level="3" memberPropertyField="1">
      <sharedItems containsSemiMixedTypes="0" containsString="0"/>
    </cacheField>
    <cacheField name="[Tiempo].[Tiempo].[Día].[TipoDiaJerarquia]" caption="TipoDiaJerarquia" propertyName="TipoDiaJerarquia" numFmtId="0" hierarchy="116" level="3" memberPropertyField="1">
      <sharedItems containsSemiMixedTypes="0" containsString="0"/>
    </cacheField>
    <cacheField name="[Tiempo].[Tiempo].[Hora].[#Día Jerarquia]" caption="#Día Jerarquia" propertyName="#Día Jerarquia" numFmtId="0" hierarchy="116" level="4" memberPropertyField="1">
      <sharedItems containsSemiMixedTypes="0" containsString="0"/>
    </cacheField>
    <cacheField name="[Combustible].[Combustible].[Combustible]" caption="Combustible" numFmtId="0" hierarchy="32" level="1">
      <sharedItems count="2">
        <s v="[Combustible].[Combustible].&amp;[19]" c="RAD SOLAR"/>
        <s v="[Combustible].[Combustible].&amp;[8]" c="VIENTO"/>
      </sharedItems>
    </cacheField>
    <cacheField name="[Combustible].[Combustible].[Combustible].[Codigo Combustible]" caption="Codigo Combustible" propertyName="Codigo Combustible" numFmtId="0" hierarchy="32" level="1" memberPropertyField="1">
      <sharedItems containsSemiMixedTypes="0" containsString="0"/>
    </cacheField>
    <cacheField name="[Combustible].[Combustible].[Combustible].[Unidad Medida]" caption="Unidad Medida" propertyName="Unidad Medida" numFmtId="0" hierarchy="32" level="1" memberPropertyField="1">
      <sharedItems containsSemiMixedTypes="0" containsString="0"/>
    </cacheField>
    <cacheField name="[Tiempo].[Fecha].[Fecha]" caption="Fecha" numFmtId="0" hierarchy="109" level="1">
      <sharedItems count="365">
        <s v="[Tiempo].[Fecha].&amp;[2022-01-01T00:00:00]" c="2022-01-01"/>
        <s v="[Tiempo].[Fecha].&amp;[2022-01-02T00:00:00]" c="2022-01-02"/>
        <s v="[Tiempo].[Fecha].&amp;[2022-01-03T00:00:00]" c="2022-01-03"/>
        <s v="[Tiempo].[Fecha].&amp;[2022-01-04T00:00:00]" c="2022-01-04"/>
        <s v="[Tiempo].[Fecha].&amp;[2022-01-05T00:00:00]" c="2022-01-05"/>
        <s v="[Tiempo].[Fecha].&amp;[2022-01-06T00:00:00]" c="2022-01-06"/>
        <s v="[Tiempo].[Fecha].&amp;[2022-01-07T00:00:00]" c="2022-01-07"/>
        <s v="[Tiempo].[Fecha].&amp;[2022-01-08T00:00:00]" c="2022-01-08"/>
        <s v="[Tiempo].[Fecha].&amp;[2022-01-09T00:00:00]" c="2022-01-09"/>
        <s v="[Tiempo].[Fecha].&amp;[2022-01-10T00:00:00]" c="2022-01-10"/>
        <s v="[Tiempo].[Fecha].&amp;[2022-01-11T00:00:00]" c="2022-01-11"/>
        <s v="[Tiempo].[Fecha].&amp;[2022-01-12T00:00:00]" c="2022-01-12"/>
        <s v="[Tiempo].[Fecha].&amp;[2022-01-13T00:00:00]" c="2022-01-13"/>
        <s v="[Tiempo].[Fecha].&amp;[2022-01-14T00:00:00]" c="2022-01-14"/>
        <s v="[Tiempo].[Fecha].&amp;[2022-01-15T00:00:00]" c="2022-01-15"/>
        <s v="[Tiempo].[Fecha].&amp;[2022-01-16T00:00:00]" c="2022-01-16"/>
        <s v="[Tiempo].[Fecha].&amp;[2022-01-17T00:00:00]" c="2022-01-17"/>
        <s v="[Tiempo].[Fecha].&amp;[2022-01-18T00:00:00]" c="2022-01-18"/>
        <s v="[Tiempo].[Fecha].&amp;[2022-01-19T00:00:00]" c="2022-01-19"/>
        <s v="[Tiempo].[Fecha].&amp;[2022-01-20T00:00:00]" c="2022-01-20"/>
        <s v="[Tiempo].[Fecha].&amp;[2022-01-21T00:00:00]" c="2022-01-21"/>
        <s v="[Tiempo].[Fecha].&amp;[2022-01-22T00:00:00]" c="2022-01-22"/>
        <s v="[Tiempo].[Fecha].&amp;[2022-01-23T00:00:00]" c="2022-01-23"/>
        <s v="[Tiempo].[Fecha].&amp;[2022-01-24T00:00:00]" c="2022-01-24"/>
        <s v="[Tiempo].[Fecha].&amp;[2022-01-25T00:00:00]" c="2022-01-25"/>
        <s v="[Tiempo].[Fecha].&amp;[2022-01-26T00:00:00]" c="2022-01-26"/>
        <s v="[Tiempo].[Fecha].&amp;[2022-01-27T00:00:00]" c="2022-01-27"/>
        <s v="[Tiempo].[Fecha].&amp;[2022-01-28T00:00:00]" c="2022-01-28"/>
        <s v="[Tiempo].[Fecha].&amp;[2022-01-29T00:00:00]" c="2022-01-29"/>
        <s v="[Tiempo].[Fecha].&amp;[2022-01-30T00:00:00]" c="2022-01-30"/>
        <s v="[Tiempo].[Fecha].&amp;[2022-01-31T00:00:00]" c="2022-01-31"/>
        <s v="[Tiempo].[Fecha].&amp;[2022-02-01T00:00:00]" c="2022-02-01"/>
        <s v="[Tiempo].[Fecha].&amp;[2022-02-02T00:00:00]" c="2022-02-02"/>
        <s v="[Tiempo].[Fecha].&amp;[2022-02-03T00:00:00]" c="2022-02-03"/>
        <s v="[Tiempo].[Fecha].&amp;[2022-02-04T00:00:00]" c="2022-02-04"/>
        <s v="[Tiempo].[Fecha].&amp;[2022-02-05T00:00:00]" c="2022-02-05"/>
        <s v="[Tiempo].[Fecha].&amp;[2022-02-06T00:00:00]" c="2022-02-06"/>
        <s v="[Tiempo].[Fecha].&amp;[2022-02-07T00:00:00]" c="2022-02-07"/>
        <s v="[Tiempo].[Fecha].&amp;[2022-02-08T00:00:00]" c="2022-02-08"/>
        <s v="[Tiempo].[Fecha].&amp;[2022-02-09T00:00:00]" c="2022-02-09"/>
        <s v="[Tiempo].[Fecha].&amp;[2022-02-10T00:00:00]" c="2022-02-10"/>
        <s v="[Tiempo].[Fecha].&amp;[2022-02-11T00:00:00]" c="2022-02-11"/>
        <s v="[Tiempo].[Fecha].&amp;[2022-02-12T00:00:00]" c="2022-02-12"/>
        <s v="[Tiempo].[Fecha].&amp;[2022-02-13T00:00:00]" c="2022-02-13"/>
        <s v="[Tiempo].[Fecha].&amp;[2022-02-14T00:00:00]" c="2022-02-14"/>
        <s v="[Tiempo].[Fecha].&amp;[2022-02-15T00:00:00]" c="2022-02-15"/>
        <s v="[Tiempo].[Fecha].&amp;[2022-02-16T00:00:00]" c="2022-02-16"/>
        <s v="[Tiempo].[Fecha].&amp;[2022-02-17T00:00:00]" c="2022-02-17"/>
        <s v="[Tiempo].[Fecha].&amp;[2022-02-18T00:00:00]" c="2022-02-18"/>
        <s v="[Tiempo].[Fecha].&amp;[2022-02-19T00:00:00]" c="2022-02-19"/>
        <s v="[Tiempo].[Fecha].&amp;[2022-02-20T00:00:00]" c="2022-02-20"/>
        <s v="[Tiempo].[Fecha].&amp;[2022-02-21T00:00:00]" c="2022-02-21"/>
        <s v="[Tiempo].[Fecha].&amp;[2022-02-22T00:00:00]" c="2022-02-22"/>
        <s v="[Tiempo].[Fecha].&amp;[2022-02-23T00:00:00]" c="2022-02-23"/>
        <s v="[Tiempo].[Fecha].&amp;[2022-02-24T00:00:00]" c="2022-02-24"/>
        <s v="[Tiempo].[Fecha].&amp;[2022-02-25T00:00:00]" c="2022-02-25"/>
        <s v="[Tiempo].[Fecha].&amp;[2022-02-26T00:00:00]" c="2022-02-26"/>
        <s v="[Tiempo].[Fecha].&amp;[2022-02-27T00:00:00]" c="2022-02-27"/>
        <s v="[Tiempo].[Fecha].&amp;[2022-02-28T00:00:00]" c="2022-02-28"/>
        <s v="[Tiempo].[Fecha].&amp;[2022-03-01T00:00:00]" c="2022-03-01"/>
        <s v="[Tiempo].[Fecha].&amp;[2022-03-02T00:00:00]" c="2022-03-02"/>
        <s v="[Tiempo].[Fecha].&amp;[2022-03-03T00:00:00]" c="2022-03-03"/>
        <s v="[Tiempo].[Fecha].&amp;[2022-03-04T00:00:00]" c="2022-03-04"/>
        <s v="[Tiempo].[Fecha].&amp;[2022-03-05T00:00:00]" c="2022-03-05"/>
        <s v="[Tiempo].[Fecha].&amp;[2022-03-06T00:00:00]" c="2022-03-06"/>
        <s v="[Tiempo].[Fecha].&amp;[2022-03-07T00:00:00]" c="2022-03-07"/>
        <s v="[Tiempo].[Fecha].&amp;[2022-03-08T00:00:00]" c="2022-03-08"/>
        <s v="[Tiempo].[Fecha].&amp;[2022-03-09T00:00:00]" c="2022-03-09"/>
        <s v="[Tiempo].[Fecha].&amp;[2022-03-10T00:00:00]" c="2022-03-10"/>
        <s v="[Tiempo].[Fecha].&amp;[2022-03-11T00:00:00]" c="2022-03-11"/>
        <s v="[Tiempo].[Fecha].&amp;[2022-03-12T00:00:00]" c="2022-03-12"/>
        <s v="[Tiempo].[Fecha].&amp;[2022-03-13T00:00:00]" c="2022-03-13"/>
        <s v="[Tiempo].[Fecha].&amp;[2022-03-14T00:00:00]" c="2022-03-14"/>
        <s v="[Tiempo].[Fecha].&amp;[2022-03-15T00:00:00]" c="2022-03-15"/>
        <s v="[Tiempo].[Fecha].&amp;[2022-03-16T00:00:00]" c="2022-03-16"/>
        <s v="[Tiempo].[Fecha].&amp;[2022-03-17T00:00:00]" c="2022-03-17"/>
        <s v="[Tiempo].[Fecha].&amp;[2022-03-18T00:00:00]" c="2022-03-18"/>
        <s v="[Tiempo].[Fecha].&amp;[2022-03-19T00:00:00]" c="2022-03-19"/>
        <s v="[Tiempo].[Fecha].&amp;[2022-03-20T00:00:00]" c="2022-03-20"/>
        <s v="[Tiempo].[Fecha].&amp;[2022-03-21T00:00:00]" c="2022-03-21"/>
        <s v="[Tiempo].[Fecha].&amp;[2022-03-22T00:00:00]" c="2022-03-22"/>
        <s v="[Tiempo].[Fecha].&amp;[2022-03-23T00:00:00]" c="2022-03-23"/>
        <s v="[Tiempo].[Fecha].&amp;[2022-03-24T00:00:00]" c="2022-03-24"/>
        <s v="[Tiempo].[Fecha].&amp;[2022-03-25T00:00:00]" c="2022-03-25"/>
        <s v="[Tiempo].[Fecha].&amp;[2022-03-26T00:00:00]" c="2022-03-26"/>
        <s v="[Tiempo].[Fecha].&amp;[2022-03-27T00:00:00]" c="2022-03-27"/>
        <s v="[Tiempo].[Fecha].&amp;[2022-03-28T00:00:00]" c="2022-03-28"/>
        <s v="[Tiempo].[Fecha].&amp;[2022-03-29T00:00:00]" c="2022-03-29"/>
        <s v="[Tiempo].[Fecha].&amp;[2022-03-30T00:00:00]" c="2022-03-30"/>
        <s v="[Tiempo].[Fecha].&amp;[2022-03-31T00:00:00]" c="2022-03-31"/>
        <s v="[Tiempo].[Fecha].&amp;[2022-04-01T00:00:00]" c="2022-04-01"/>
        <s v="[Tiempo].[Fecha].&amp;[2022-04-02T00:00:00]" c="2022-04-02"/>
        <s v="[Tiempo].[Fecha].&amp;[2022-04-03T00:00:00]" c="2022-04-03"/>
        <s v="[Tiempo].[Fecha].&amp;[2022-04-04T00:00:00]" c="2022-04-04"/>
        <s v="[Tiempo].[Fecha].&amp;[2022-04-05T00:00:00]" c="2022-04-05"/>
        <s v="[Tiempo].[Fecha].&amp;[2022-04-06T00:00:00]" c="2022-04-06"/>
        <s v="[Tiempo].[Fecha].&amp;[2022-04-07T00:00:00]" c="2022-04-07"/>
        <s v="[Tiempo].[Fecha].&amp;[2022-04-08T00:00:00]" c="2022-04-08"/>
        <s v="[Tiempo].[Fecha].&amp;[2022-04-09T00:00:00]" c="2022-04-09"/>
        <s v="[Tiempo].[Fecha].&amp;[2022-04-10T00:00:00]" c="2022-04-10"/>
        <s v="[Tiempo].[Fecha].&amp;[2022-04-11T00:00:00]" c="2022-04-11"/>
        <s v="[Tiempo].[Fecha].&amp;[2022-04-12T00:00:00]" c="2022-04-12"/>
        <s v="[Tiempo].[Fecha].&amp;[2022-04-13T00:00:00]" c="2022-04-13"/>
        <s v="[Tiempo].[Fecha].&amp;[2022-04-14T00:00:00]" c="2022-04-14"/>
        <s v="[Tiempo].[Fecha].&amp;[2022-04-15T00:00:00]" c="2022-04-15"/>
        <s v="[Tiempo].[Fecha].&amp;[2022-04-16T00:00:00]" c="2022-04-16"/>
        <s v="[Tiempo].[Fecha].&amp;[2022-04-17T00:00:00]" c="2022-04-17"/>
        <s v="[Tiempo].[Fecha].&amp;[2022-04-18T00:00:00]" c="2022-04-18"/>
        <s v="[Tiempo].[Fecha].&amp;[2022-04-19T00:00:00]" c="2022-04-19"/>
        <s v="[Tiempo].[Fecha].&amp;[2022-04-20T00:00:00]" c="2022-04-20"/>
        <s v="[Tiempo].[Fecha].&amp;[2022-04-21T00:00:00]" c="2022-04-21"/>
        <s v="[Tiempo].[Fecha].&amp;[2022-04-22T00:00:00]" c="2022-04-22"/>
        <s v="[Tiempo].[Fecha].&amp;[2022-04-23T00:00:00]" c="2022-04-23"/>
        <s v="[Tiempo].[Fecha].&amp;[2022-04-24T00:00:00]" c="2022-04-24"/>
        <s v="[Tiempo].[Fecha].&amp;[2022-04-25T00:00:00]" c="2022-04-25"/>
        <s v="[Tiempo].[Fecha].&amp;[2022-04-26T00:00:00]" c="2022-04-26"/>
        <s v="[Tiempo].[Fecha].&amp;[2022-04-27T00:00:00]" c="2022-04-27"/>
        <s v="[Tiempo].[Fecha].&amp;[2022-04-28T00:00:00]" c="2022-04-28"/>
        <s v="[Tiempo].[Fecha].&amp;[2022-04-29T00:00:00]" c="2022-04-29"/>
        <s v="[Tiempo].[Fecha].&amp;[2022-04-30T00:00:00]" c="2022-04-30"/>
        <s v="[Tiempo].[Fecha].&amp;[2022-05-01T00:00:00]" c="2022-05-01"/>
        <s v="[Tiempo].[Fecha].&amp;[2022-05-02T00:00:00]" c="2022-05-02"/>
        <s v="[Tiempo].[Fecha].&amp;[2022-05-03T00:00:00]" c="2022-05-03"/>
        <s v="[Tiempo].[Fecha].&amp;[2022-05-04T00:00:00]" c="2022-05-04"/>
        <s v="[Tiempo].[Fecha].&amp;[2022-05-05T00:00:00]" c="2022-05-05"/>
        <s v="[Tiempo].[Fecha].&amp;[2022-05-06T00:00:00]" c="2022-05-06"/>
        <s v="[Tiempo].[Fecha].&amp;[2022-05-07T00:00:00]" c="2022-05-07"/>
        <s v="[Tiempo].[Fecha].&amp;[2022-05-08T00:00:00]" c="2022-05-08"/>
        <s v="[Tiempo].[Fecha].&amp;[2022-05-09T00:00:00]" c="2022-05-09"/>
        <s v="[Tiempo].[Fecha].&amp;[2022-05-10T00:00:00]" c="2022-05-10"/>
        <s v="[Tiempo].[Fecha].&amp;[2022-05-11T00:00:00]" c="2022-05-11"/>
        <s v="[Tiempo].[Fecha].&amp;[2022-05-12T00:00:00]" c="2022-05-12"/>
        <s v="[Tiempo].[Fecha].&amp;[2022-05-13T00:00:00]" c="2022-05-13"/>
        <s v="[Tiempo].[Fecha].&amp;[2022-05-14T00:00:00]" c="2022-05-14"/>
        <s v="[Tiempo].[Fecha].&amp;[2022-05-15T00:00:00]" c="2022-05-15"/>
        <s v="[Tiempo].[Fecha].&amp;[2022-05-16T00:00:00]" c="2022-05-16"/>
        <s v="[Tiempo].[Fecha].&amp;[2022-05-17T00:00:00]" c="2022-05-17"/>
        <s v="[Tiempo].[Fecha].&amp;[2022-05-18T00:00:00]" c="2022-05-18"/>
        <s v="[Tiempo].[Fecha].&amp;[2022-05-19T00:00:00]" c="2022-05-19"/>
        <s v="[Tiempo].[Fecha].&amp;[2022-05-20T00:00:00]" c="2022-05-20"/>
        <s v="[Tiempo].[Fecha].&amp;[2022-05-21T00:00:00]" c="2022-05-21"/>
        <s v="[Tiempo].[Fecha].&amp;[2022-05-22T00:00:00]" c="2022-05-22"/>
        <s v="[Tiempo].[Fecha].&amp;[2022-05-23T00:00:00]" c="2022-05-23"/>
        <s v="[Tiempo].[Fecha].&amp;[2022-05-24T00:00:00]" c="2022-05-24"/>
        <s v="[Tiempo].[Fecha].&amp;[2022-05-25T00:00:00]" c="2022-05-25"/>
        <s v="[Tiempo].[Fecha].&amp;[2022-05-26T00:00:00]" c="2022-05-26"/>
        <s v="[Tiempo].[Fecha].&amp;[2022-05-27T00:00:00]" c="2022-05-27"/>
        <s v="[Tiempo].[Fecha].&amp;[2022-05-28T00:00:00]" c="2022-05-28"/>
        <s v="[Tiempo].[Fecha].&amp;[2022-05-29T00:00:00]" c="2022-05-29"/>
        <s v="[Tiempo].[Fecha].&amp;[2022-05-30T00:00:00]" c="2022-05-30"/>
        <s v="[Tiempo].[Fecha].&amp;[2022-05-31T00:00:00]" c="2022-05-31"/>
        <s v="[Tiempo].[Fecha].&amp;[2022-06-01T00:00:00]" c="2022-06-01"/>
        <s v="[Tiempo].[Fecha].&amp;[2022-06-02T00:00:00]" c="2022-06-02"/>
        <s v="[Tiempo].[Fecha].&amp;[2022-06-03T00:00:00]" c="2022-06-03"/>
        <s v="[Tiempo].[Fecha].&amp;[2022-06-04T00:00:00]" c="2022-06-04"/>
        <s v="[Tiempo].[Fecha].&amp;[2022-06-05T00:00:00]" c="2022-06-05"/>
        <s v="[Tiempo].[Fecha].&amp;[2022-06-06T00:00:00]" c="2022-06-06"/>
        <s v="[Tiempo].[Fecha].&amp;[2022-06-07T00:00:00]" c="2022-06-07"/>
        <s v="[Tiempo].[Fecha].&amp;[2022-06-08T00:00:00]" c="2022-06-08"/>
        <s v="[Tiempo].[Fecha].&amp;[2022-06-09T00:00:00]" c="2022-06-09"/>
        <s v="[Tiempo].[Fecha].&amp;[2022-06-10T00:00:00]" c="2022-06-10"/>
        <s v="[Tiempo].[Fecha].&amp;[2022-06-11T00:00:00]" c="2022-06-11"/>
        <s v="[Tiempo].[Fecha].&amp;[2022-06-12T00:00:00]" c="2022-06-12"/>
        <s v="[Tiempo].[Fecha].&amp;[2022-06-13T00:00:00]" c="2022-06-13"/>
        <s v="[Tiempo].[Fecha].&amp;[2022-06-14T00:00:00]" c="2022-06-14"/>
        <s v="[Tiempo].[Fecha].&amp;[2022-06-15T00:00:00]" c="2022-06-15"/>
        <s v="[Tiempo].[Fecha].&amp;[2022-06-16T00:00:00]" c="2022-06-16"/>
        <s v="[Tiempo].[Fecha].&amp;[2022-06-17T00:00:00]" c="2022-06-17"/>
        <s v="[Tiempo].[Fecha].&amp;[2022-06-18T00:00:00]" c="2022-06-18"/>
        <s v="[Tiempo].[Fecha].&amp;[2022-06-19T00:00:00]" c="2022-06-19"/>
        <s v="[Tiempo].[Fecha].&amp;[2022-06-20T00:00:00]" c="2022-06-20"/>
        <s v="[Tiempo].[Fecha].&amp;[2022-06-21T00:00:00]" c="2022-06-21"/>
        <s v="[Tiempo].[Fecha].&amp;[2022-06-22T00:00:00]" c="2022-06-22"/>
        <s v="[Tiempo].[Fecha].&amp;[2022-06-23T00:00:00]" c="2022-06-23"/>
        <s v="[Tiempo].[Fecha].&amp;[2022-06-24T00:00:00]" c="2022-06-24"/>
        <s v="[Tiempo].[Fecha].&amp;[2022-06-25T00:00:00]" c="2022-06-25"/>
        <s v="[Tiempo].[Fecha].&amp;[2022-06-26T00:00:00]" c="2022-06-26"/>
        <s v="[Tiempo].[Fecha].&amp;[2022-06-27T00:00:00]" c="2022-06-27"/>
        <s v="[Tiempo].[Fecha].&amp;[2022-06-28T00:00:00]" c="2022-06-28"/>
        <s v="[Tiempo].[Fecha].&amp;[2022-06-29T00:00:00]" c="2022-06-29"/>
        <s v="[Tiempo].[Fecha].&amp;[2022-06-30T00:00:00]" c="2022-06-30"/>
        <s v="[Tiempo].[Fecha].&amp;[2022-07-01T00:00:00]" c="2022-07-01"/>
        <s v="[Tiempo].[Fecha].&amp;[2022-07-02T00:00:00]" c="2022-07-02"/>
        <s v="[Tiempo].[Fecha].&amp;[2022-07-03T00:00:00]" c="2022-07-03"/>
        <s v="[Tiempo].[Fecha].&amp;[2022-07-04T00:00:00]" c="2022-07-04"/>
        <s v="[Tiempo].[Fecha].&amp;[2022-07-05T00:00:00]" c="2022-07-05"/>
        <s v="[Tiempo].[Fecha].&amp;[2022-07-06T00:00:00]" c="2022-07-06"/>
        <s v="[Tiempo].[Fecha].&amp;[2022-07-07T00:00:00]" c="2022-07-07"/>
        <s v="[Tiempo].[Fecha].&amp;[2022-07-08T00:00:00]" c="2022-07-08"/>
        <s v="[Tiempo].[Fecha].&amp;[2022-07-09T00:00:00]" c="2022-07-09"/>
        <s v="[Tiempo].[Fecha].&amp;[2022-07-10T00:00:00]" c="2022-07-10"/>
        <s v="[Tiempo].[Fecha].&amp;[2022-07-11T00:00:00]" c="2022-07-11"/>
        <s v="[Tiempo].[Fecha].&amp;[2022-07-12T00:00:00]" c="2022-07-12"/>
        <s v="[Tiempo].[Fecha].&amp;[2022-07-13T00:00:00]" c="2022-07-13"/>
        <s v="[Tiempo].[Fecha].&amp;[2022-07-14T00:00:00]" c="2022-07-14"/>
        <s v="[Tiempo].[Fecha].&amp;[2022-07-15T00:00:00]" c="2022-07-15"/>
        <s v="[Tiempo].[Fecha].&amp;[2022-07-16T00:00:00]" c="2022-07-16"/>
        <s v="[Tiempo].[Fecha].&amp;[2022-07-17T00:00:00]" c="2022-07-17"/>
        <s v="[Tiempo].[Fecha].&amp;[2022-07-18T00:00:00]" c="2022-07-18"/>
        <s v="[Tiempo].[Fecha].&amp;[2022-07-19T00:00:00]" c="2022-07-19"/>
        <s v="[Tiempo].[Fecha].&amp;[2022-07-20T00:00:00]" c="2022-07-20"/>
        <s v="[Tiempo].[Fecha].&amp;[2022-07-21T00:00:00]" c="2022-07-21"/>
        <s v="[Tiempo].[Fecha].&amp;[2022-07-22T00:00:00]" c="2022-07-22"/>
        <s v="[Tiempo].[Fecha].&amp;[2022-07-23T00:00:00]" c="2022-07-23"/>
        <s v="[Tiempo].[Fecha].&amp;[2022-07-24T00:00:00]" c="2022-07-24"/>
        <s v="[Tiempo].[Fecha].&amp;[2022-07-25T00:00:00]" c="2022-07-25"/>
        <s v="[Tiempo].[Fecha].&amp;[2022-07-26T00:00:00]" c="2022-07-26"/>
        <s v="[Tiempo].[Fecha].&amp;[2022-07-27T00:00:00]" c="2022-07-27"/>
        <s v="[Tiempo].[Fecha].&amp;[2022-07-28T00:00:00]" c="2022-07-28"/>
        <s v="[Tiempo].[Fecha].&amp;[2022-07-29T00:00:00]" c="2022-07-29"/>
        <s v="[Tiempo].[Fecha].&amp;[2022-07-30T00:00:00]" c="2022-07-30"/>
        <s v="[Tiempo].[Fecha].&amp;[2022-07-31T00:00:00]" c="2022-07-31"/>
        <s v="[Tiempo].[Fecha].&amp;[2022-08-01T00:00:00]" c="2022-08-01"/>
        <s v="[Tiempo].[Fecha].&amp;[2022-08-02T00:00:00]" c="2022-08-02"/>
        <s v="[Tiempo].[Fecha].&amp;[2022-08-03T00:00:00]" c="2022-08-03"/>
        <s v="[Tiempo].[Fecha].&amp;[2022-08-04T00:00:00]" c="2022-08-04"/>
        <s v="[Tiempo].[Fecha].&amp;[2022-08-05T00:00:00]" c="2022-08-05"/>
        <s v="[Tiempo].[Fecha].&amp;[2022-08-06T00:00:00]" c="2022-08-06"/>
        <s v="[Tiempo].[Fecha].&amp;[2022-08-07T00:00:00]" c="2022-08-07"/>
        <s v="[Tiempo].[Fecha].&amp;[2022-08-08T00:00:00]" c="2022-08-08"/>
        <s v="[Tiempo].[Fecha].&amp;[2022-08-09T00:00:00]" c="2022-08-09"/>
        <s v="[Tiempo].[Fecha].&amp;[2022-08-10T00:00:00]" c="2022-08-10"/>
        <s v="[Tiempo].[Fecha].&amp;[2022-08-11T00:00:00]" c="2022-08-11"/>
        <s v="[Tiempo].[Fecha].&amp;[2022-08-12T00:00:00]" c="2022-08-12"/>
        <s v="[Tiempo].[Fecha].&amp;[2022-08-13T00:00:00]" c="2022-08-13"/>
        <s v="[Tiempo].[Fecha].&amp;[2022-08-14T00:00:00]" c="2022-08-14"/>
        <s v="[Tiempo].[Fecha].&amp;[2022-08-15T00:00:00]" c="2022-08-15"/>
        <s v="[Tiempo].[Fecha].&amp;[2022-08-16T00:00:00]" c="2022-08-16"/>
        <s v="[Tiempo].[Fecha].&amp;[2022-08-17T00:00:00]" c="2022-08-17"/>
        <s v="[Tiempo].[Fecha].&amp;[2022-08-18T00:00:00]" c="2022-08-18"/>
        <s v="[Tiempo].[Fecha].&amp;[2022-08-19T00:00:00]" c="2022-08-19"/>
        <s v="[Tiempo].[Fecha].&amp;[2022-08-20T00:00:00]" c="2022-08-20"/>
        <s v="[Tiempo].[Fecha].&amp;[2022-08-21T00:00:00]" c="2022-08-21"/>
        <s v="[Tiempo].[Fecha].&amp;[2022-08-22T00:00:00]" c="2022-08-22"/>
        <s v="[Tiempo].[Fecha].&amp;[2022-08-23T00:00:00]" c="2022-08-23"/>
        <s v="[Tiempo].[Fecha].&amp;[2022-08-24T00:00:00]" c="2022-08-24"/>
        <s v="[Tiempo].[Fecha].&amp;[2022-08-25T00:00:00]" c="2022-08-25"/>
        <s v="[Tiempo].[Fecha].&amp;[2022-08-26T00:00:00]" c="2022-08-26"/>
        <s v="[Tiempo].[Fecha].&amp;[2022-08-27T00:00:00]" c="2022-08-27"/>
        <s v="[Tiempo].[Fecha].&amp;[2022-08-28T00:00:00]" c="2022-08-28"/>
        <s v="[Tiempo].[Fecha].&amp;[2022-08-29T00:00:00]" c="2022-08-29"/>
        <s v="[Tiempo].[Fecha].&amp;[2022-08-30T00:00:00]" c="2022-08-30"/>
        <s v="[Tiempo].[Fecha].&amp;[2022-08-31T00:00:00]" c="2022-08-31"/>
        <s v="[Tiempo].[Fecha].&amp;[2022-09-01T00:00:00]" c="2022-09-01"/>
        <s v="[Tiempo].[Fecha].&amp;[2022-09-02T00:00:00]" c="2022-09-02"/>
        <s v="[Tiempo].[Fecha].&amp;[2022-09-03T00:00:00]" c="2022-09-03"/>
        <s v="[Tiempo].[Fecha].&amp;[2022-09-04T00:00:00]" c="2022-09-04"/>
        <s v="[Tiempo].[Fecha].&amp;[2022-09-05T00:00:00]" c="2022-09-05"/>
        <s v="[Tiempo].[Fecha].&amp;[2022-09-06T00:00:00]" c="2022-09-06"/>
        <s v="[Tiempo].[Fecha].&amp;[2022-09-07T00:00:00]" c="2022-09-07"/>
        <s v="[Tiempo].[Fecha].&amp;[2022-09-08T00:00:00]" c="2022-09-08"/>
        <s v="[Tiempo].[Fecha].&amp;[2022-09-09T00:00:00]" c="2022-09-09"/>
        <s v="[Tiempo].[Fecha].&amp;[2022-09-10T00:00:00]" c="2022-09-10"/>
        <s v="[Tiempo].[Fecha].&amp;[2022-09-11T00:00:00]" c="2022-09-11"/>
        <s v="[Tiempo].[Fecha].&amp;[2022-09-12T00:00:00]" c="2022-09-12"/>
        <s v="[Tiempo].[Fecha].&amp;[2022-09-13T00:00:00]" c="2022-09-13"/>
        <s v="[Tiempo].[Fecha].&amp;[2022-09-14T00:00:00]" c="2022-09-14"/>
        <s v="[Tiempo].[Fecha].&amp;[2022-09-15T00:00:00]" c="2022-09-15"/>
        <s v="[Tiempo].[Fecha].&amp;[2022-09-16T00:00:00]" c="2022-09-16"/>
        <s v="[Tiempo].[Fecha].&amp;[2022-09-17T00:00:00]" c="2022-09-17"/>
        <s v="[Tiempo].[Fecha].&amp;[2022-09-18T00:00:00]" c="2022-09-18"/>
        <s v="[Tiempo].[Fecha].&amp;[2022-09-19T00:00:00]" c="2022-09-19"/>
        <s v="[Tiempo].[Fecha].&amp;[2022-09-20T00:00:00]" c="2022-09-20"/>
        <s v="[Tiempo].[Fecha].&amp;[2022-09-21T00:00:00]" c="2022-09-21"/>
        <s v="[Tiempo].[Fecha].&amp;[2022-09-22T00:00:00]" c="2022-09-22"/>
        <s v="[Tiempo].[Fecha].&amp;[2022-09-23T00:00:00]" c="2022-09-23"/>
        <s v="[Tiempo].[Fecha].&amp;[2022-09-24T00:00:00]" c="2022-09-24"/>
        <s v="[Tiempo].[Fecha].&amp;[2022-09-25T00:00:00]" c="2022-09-25"/>
        <s v="[Tiempo].[Fecha].&amp;[2022-09-26T00:00:00]" c="2022-09-26"/>
        <s v="[Tiempo].[Fecha].&amp;[2022-09-27T00:00:00]" c="2022-09-27"/>
        <s v="[Tiempo].[Fecha].&amp;[2022-09-28T00:00:00]" c="2022-09-28"/>
        <s v="[Tiempo].[Fecha].&amp;[2022-09-29T00:00:00]" c="2022-09-29"/>
        <s v="[Tiempo].[Fecha].&amp;[2022-09-30T00:00:00]" c="2022-09-30"/>
        <s v="[Tiempo].[Fecha].&amp;[2022-10-01T00:00:00]" c="2022-10-01"/>
        <s v="[Tiempo].[Fecha].&amp;[2022-10-02T00:00:00]" c="2022-10-02"/>
        <s v="[Tiempo].[Fecha].&amp;[2022-10-03T00:00:00]" c="2022-10-03"/>
        <s v="[Tiempo].[Fecha].&amp;[2022-10-04T00:00:00]" c="2022-10-04"/>
        <s v="[Tiempo].[Fecha].&amp;[2022-10-05T00:00:00]" c="2022-10-05"/>
        <s v="[Tiempo].[Fecha].&amp;[2022-10-06T00:00:00]" c="2022-10-06"/>
        <s v="[Tiempo].[Fecha].&amp;[2022-10-07T00:00:00]" c="2022-10-07"/>
        <s v="[Tiempo].[Fecha].&amp;[2022-10-08T00:00:00]" c="2022-10-08"/>
        <s v="[Tiempo].[Fecha].&amp;[2022-10-09T00:00:00]" c="2022-10-09"/>
        <s v="[Tiempo].[Fecha].&amp;[2022-10-10T00:00:00]" c="2022-10-10"/>
        <s v="[Tiempo].[Fecha].&amp;[2022-10-11T00:00:00]" c="2022-10-11"/>
        <s v="[Tiempo].[Fecha].&amp;[2022-10-12T00:00:00]" c="2022-10-12"/>
        <s v="[Tiempo].[Fecha].&amp;[2022-10-13T00:00:00]" c="2022-10-13"/>
        <s v="[Tiempo].[Fecha].&amp;[2022-10-14T00:00:00]" c="2022-10-14"/>
        <s v="[Tiempo].[Fecha].&amp;[2022-10-15T00:00:00]" c="2022-10-15"/>
        <s v="[Tiempo].[Fecha].&amp;[2022-10-16T00:00:00]" c="2022-10-16"/>
        <s v="[Tiempo].[Fecha].&amp;[2022-10-17T00:00:00]" c="2022-10-17"/>
        <s v="[Tiempo].[Fecha].&amp;[2022-10-18T00:00:00]" c="2022-10-18"/>
        <s v="[Tiempo].[Fecha].&amp;[2022-10-19T00:00:00]" c="2022-10-19"/>
        <s v="[Tiempo].[Fecha].&amp;[2022-10-20T00:00:00]" c="2022-10-20"/>
        <s v="[Tiempo].[Fecha].&amp;[2022-10-21T00:00:00]" c="2022-10-21"/>
        <s v="[Tiempo].[Fecha].&amp;[2022-10-22T00:00:00]" c="2022-10-22"/>
        <s v="[Tiempo].[Fecha].&amp;[2022-10-23T00:00:00]" c="2022-10-23"/>
        <s v="[Tiempo].[Fecha].&amp;[2022-10-24T00:00:00]" c="2022-10-24"/>
        <s v="[Tiempo].[Fecha].&amp;[2022-10-25T00:00:00]" c="2022-10-25"/>
        <s v="[Tiempo].[Fecha].&amp;[2022-10-26T00:00:00]" c="2022-10-26"/>
        <s v="[Tiempo].[Fecha].&amp;[2022-10-27T00:00:00]" c="2022-10-27"/>
        <s v="[Tiempo].[Fecha].&amp;[2022-10-28T00:00:00]" c="2022-10-28"/>
        <s v="[Tiempo].[Fecha].&amp;[2022-10-29T00:00:00]" c="2022-10-29"/>
        <s v="[Tiempo].[Fecha].&amp;[2022-10-30T00:00:00]" c="2022-10-30"/>
        <s v="[Tiempo].[Fecha].&amp;[2022-10-31T00:00:00]" c="2022-10-31"/>
        <s v="[Tiempo].[Fecha].&amp;[2022-11-01T00:00:00]" c="2022-11-01"/>
        <s v="[Tiempo].[Fecha].&amp;[2022-11-02T00:00:00]" c="2022-11-02"/>
        <s v="[Tiempo].[Fecha].&amp;[2022-11-03T00:00:00]" c="2022-11-03"/>
        <s v="[Tiempo].[Fecha].&amp;[2022-11-04T00:00:00]" c="2022-11-04"/>
        <s v="[Tiempo].[Fecha].&amp;[2022-11-05T00:00:00]" c="2022-11-05"/>
        <s v="[Tiempo].[Fecha].&amp;[2022-11-06T00:00:00]" c="2022-11-06"/>
        <s v="[Tiempo].[Fecha].&amp;[2022-11-07T00:00:00]" c="2022-11-07"/>
        <s v="[Tiempo].[Fecha].&amp;[2022-11-08T00:00:00]" c="2022-11-08"/>
        <s v="[Tiempo].[Fecha].&amp;[2022-11-09T00:00:00]" c="2022-11-09"/>
        <s v="[Tiempo].[Fecha].&amp;[2022-11-10T00:00:00]" c="2022-11-10"/>
        <s v="[Tiempo].[Fecha].&amp;[2022-11-11T00:00:00]" c="2022-11-11"/>
        <s v="[Tiempo].[Fecha].&amp;[2022-11-12T00:00:00]" c="2022-11-12"/>
        <s v="[Tiempo].[Fecha].&amp;[2022-11-13T00:00:00]" c="2022-11-13"/>
        <s v="[Tiempo].[Fecha].&amp;[2022-11-14T00:00:00]" c="2022-11-14"/>
        <s v="[Tiempo].[Fecha].&amp;[2022-11-15T00:00:00]" c="2022-11-15"/>
        <s v="[Tiempo].[Fecha].&amp;[2022-11-16T00:00:00]" c="2022-11-16"/>
        <s v="[Tiempo].[Fecha].&amp;[2022-11-17T00:00:00]" c="2022-11-17"/>
        <s v="[Tiempo].[Fecha].&amp;[2022-11-18T00:00:00]" c="2022-11-18"/>
        <s v="[Tiempo].[Fecha].&amp;[2022-11-19T00:00:00]" c="2022-11-19"/>
        <s v="[Tiempo].[Fecha].&amp;[2022-11-20T00:00:00]" c="2022-11-20"/>
        <s v="[Tiempo].[Fecha].&amp;[2022-11-21T00:00:00]" c="2022-11-21"/>
        <s v="[Tiempo].[Fecha].&amp;[2022-11-22T00:00:00]" c="2022-11-22"/>
        <s v="[Tiempo].[Fecha].&amp;[2022-11-23T00:00:00]" c="2022-11-23"/>
        <s v="[Tiempo].[Fecha].&amp;[2022-11-24T00:00:00]" c="2022-11-24"/>
        <s v="[Tiempo].[Fecha].&amp;[2022-11-25T00:00:00]" c="2022-11-25"/>
        <s v="[Tiempo].[Fecha].&amp;[2022-11-26T00:00:00]" c="2022-11-26"/>
        <s v="[Tiempo].[Fecha].&amp;[2022-11-27T00:00:00]" c="2022-11-27"/>
        <s v="[Tiempo].[Fecha].&amp;[2022-11-28T00:00:00]" c="2022-11-28"/>
        <s v="[Tiempo].[Fecha].&amp;[2022-11-29T00:00:00]" c="2022-11-29"/>
        <s v="[Tiempo].[Fecha].&amp;[2022-11-30T00:00:00]" c="2022-11-30"/>
        <s v="[Tiempo].[Fecha].&amp;[2022-12-01T00:00:00]" c="2022-12-01"/>
        <s v="[Tiempo].[Fecha].&amp;[2022-12-02T00:00:00]" c="2022-12-02"/>
        <s v="[Tiempo].[Fecha].&amp;[2022-12-03T00:00:00]" c="2022-12-03"/>
        <s v="[Tiempo].[Fecha].&amp;[2022-12-04T00:00:00]" c="2022-12-04"/>
        <s v="[Tiempo].[Fecha].&amp;[2022-12-05T00:00:00]" c="2022-12-05"/>
        <s v="[Tiempo].[Fecha].&amp;[2022-12-06T00:00:00]" c="2022-12-06"/>
        <s v="[Tiempo].[Fecha].&amp;[2022-12-07T00:00:00]" c="2022-12-07"/>
        <s v="[Tiempo].[Fecha].&amp;[2022-12-08T00:00:00]" c="2022-12-08"/>
        <s v="[Tiempo].[Fecha].&amp;[2022-12-09T00:00:00]" c="2022-12-09"/>
        <s v="[Tiempo].[Fecha].&amp;[2022-12-10T00:00:00]" c="2022-12-10"/>
        <s v="[Tiempo].[Fecha].&amp;[2022-12-11T00:00:00]" c="2022-12-11"/>
        <s v="[Tiempo].[Fecha].&amp;[2022-12-12T00:00:00]" c="2022-12-12"/>
        <s v="[Tiempo].[Fecha].&amp;[2022-12-13T00:00:00]" c="2022-12-13"/>
        <s v="[Tiempo].[Fecha].&amp;[2022-12-14T00:00:00]" c="2022-12-14"/>
        <s v="[Tiempo].[Fecha].&amp;[2022-12-15T00:00:00]" c="2022-12-15"/>
        <s v="[Tiempo].[Fecha].&amp;[2022-12-16T00:00:00]" c="2022-12-16"/>
        <s v="[Tiempo].[Fecha].&amp;[2022-12-17T00:00:00]" c="2022-12-17"/>
        <s v="[Tiempo].[Fecha].&amp;[2022-12-18T00:00:00]" c="2022-12-18"/>
        <s v="[Tiempo].[Fecha].&amp;[2022-12-19T00:00:00]" c="2022-12-19"/>
        <s v="[Tiempo].[Fecha].&amp;[2022-12-20T00:00:00]" c="2022-12-20"/>
        <s v="[Tiempo].[Fecha].&amp;[2022-12-21T00:00:00]" c="2022-12-21"/>
        <s v="[Tiempo].[Fecha].&amp;[2022-12-22T00:00:00]" c="2022-12-22"/>
        <s v="[Tiempo].[Fecha].&amp;[2022-12-23T00:00:00]" c="2022-12-23"/>
        <s v="[Tiempo].[Fecha].&amp;[2022-12-24T00:00:00]" c="2022-12-24"/>
        <s v="[Tiempo].[Fecha].&amp;[2022-12-25T00:00:00]" c="2022-12-25"/>
        <s v="[Tiempo].[Fecha].&amp;[2022-12-26T00:00:00]" c="2022-12-26"/>
        <s v="[Tiempo].[Fecha].&amp;[2022-12-27T00:00:00]" c="2022-12-27"/>
        <s v="[Tiempo].[Fecha].&amp;[2022-12-28T00:00:00]" c="2022-12-28"/>
        <s v="[Tiempo].[Fecha].&amp;[2022-12-29T00:00:00]" c="2022-12-29"/>
        <s v="[Tiempo].[Fecha].&amp;[2022-12-30T00:00:00]" c="2022-12-30"/>
        <s v="[Tiempo].[Fecha].&amp;[2022-12-31T00:00:00]" c="2022-12-31"/>
      </sharedItems>
    </cacheField>
    <cacheField name="[Energía].[Unidad Energía].[Unidad Energía]" caption="Unidad Energía" numFmtId="0" hierarchy="56" level="1">
      <sharedItems containsSemiMixedTypes="0" containsString="0"/>
    </cacheField>
    <cacheField name="[Measures].[Generación]" caption="Generación" numFmtId="0" hierarchy="488" level="32767"/>
  </cacheFields>
  <cacheHierarchies count="881">
    <cacheHierarchy uniqueName="[ADD].[Area]" caption="Area" attribute="1" keyAttribute="1" defaultMemberUniqueName="[ADD].[Area].[All]" allUniqueName="[ADD].[Area].[All]" dimensionUniqueName="[ADD]" displayFolder="" count="0" unbalanced="0"/>
    <cacheHierarchy uniqueName="[ADD].[AreaId]" caption="AreaId" attribute="1" defaultMemberUniqueName="[ADD].[AreaId].[All]" allUniqueName="[ADD].[AreaId].[All]" dimensionUniqueName="[ADD]" displayFolder="" count="0" unbalanced="0"/>
    <cacheHierarchy uniqueName="[Agente].[Actividad]" caption="Actividad" attribute="1" defaultMemberUniqueName="[Agente].[Actividad].[All]" allUniqueName="[Agente].[Actividad].[All]" dimensionUniqueName="[Agente]" displayFolder="" count="0" unbalanced="0"/>
    <cacheHierarchy uniqueName="[Agente].[Agente-Actividad]" caption="Agente-Actividad" defaultMemberUniqueName="[Agente].[Agente-Actividad].[All]" allUniqueName="[Agente].[Agente-Actividad].[All]" dimensionUniqueName="[Agente]" displayFolder="" count="3" unbalanced="0"/>
    <cacheHierarchy uniqueName="[Agente].[Codigo Agente]" caption="Codigo Agente" attribute="1" defaultMemberUniqueName="[Agente].[Codigo Agente].[All]" allUniqueName="[Agente].[Codigo Agente].[All]" dimensionUniqueName="[Agente]" displayFolder="" count="0" unbalanced="0"/>
    <cacheHierarchy uniqueName="[Agente].[Estado Agente]" caption="Estado Agente" attribute="1" defaultMemberUniqueName="[Agente].[Estado Agente].[All]" allUniqueName="[Agente].[Estado Agente].[All]" dimensionUniqueName="[Agente]" displayFolder="" count="0" unbalanced="0"/>
    <cacheHierarchy uniqueName="[Agente].[Nombre Agente]" caption="Nombre Agente" attribute="1" defaultMemberUniqueName="[Agente].[Nombre Agente].[All]" allUniqueName="[Agente].[Nombre Agente].[All]" dimensionUniqueName="[Agente]" displayFolder="" count="0" unbalanced="0"/>
    <cacheHierarchy uniqueName="[Agente].[Sigla]" caption="Sigla" attribute="1" defaultMemberUniqueName="[Agente].[Sigla].[All]" allUniqueName="[Agente].[Sigla].[All]" dimensionUniqueName="[Agente]" displayFolder="" count="0" unbalanced="0"/>
    <cacheHierarchy uniqueName="[Agente].[Tipo Propiedad]" caption="Tipo Propiedad" attribute="1" defaultMemberUniqueName="[Agente].[Tipo Propiedad].[All]" allUniqueName="[Agente].[Tipo Propiedad].[All]" dimensionUniqueName="[Agente]" displayFolder="" count="0" unbalanced="0"/>
    <cacheHierarchy uniqueName="[Agente Comercializador].[Actividades Comercializador]" caption="Actividades Comercializador" attribute="1" defaultMemberUniqueName="[Agente Comercializador].[Actividades Comercializador].[All]" allUniqueName="[Agente Comercializador].[Actividades Comercializador].[All]" dimensionUniqueName="[Agente Comercializador]" displayFolder="" count="0" unbalanced="0"/>
    <cacheHierarchy uniqueName="[Agente Comercializador].[Agente-Actividad]" caption="Agente-Actividad" defaultMemberUniqueName="[Agente Comercializador].[Agente-Actividad].[All]" allUniqueName="[Agente Comercializador].[Agente-Actividad].[All]" dimensionUniqueName="[Agente Comercializador]" displayFolder="" count="3" unbalanced="0"/>
    <cacheHierarchy uniqueName="[Agente Comercializador].[Codigo Comercializador]" caption="Codigo Comercializador" attribute="1" defaultMemberUniqueName="[Agente Comercializador].[Codigo Comercializador].[All]" allUniqueName="[Agente Comercializador].[Codigo Comercializador].[All]" dimensionUniqueName="[Agente Comercializador]" displayFolder="" count="0" unbalanced="0"/>
    <cacheHierarchy uniqueName="[Agente Comercializador].[Estado Agente Comercializador]" caption="Estado Agente Comercializador" attribute="1" defaultMemberUniqueName="[Agente Comercializador].[Estado Agente Comercializador].[All]" allUniqueName="[Agente Comercializador].[Estado Agente Comercializador].[All]" dimensionUniqueName="[Agente Comercializador]" displayFolder="" count="0" unbalanced="0"/>
    <cacheHierarchy uniqueName="[Agente Comercializador].[Nombre Comercializador]" caption="Nombre Comercializador" attribute="1" defaultMemberUniqueName="[Agente Comercializador].[Nombre Comercializador].[All]" allUniqueName="[Agente Comercializador].[Nombre Comercializador].[All]" dimensionUniqueName="[Agente Comercializador]" displayFolder="" count="0" unbalanced="0"/>
    <cacheHierarchy uniqueName="[Agente Comercializador].[Tipo Propiedad Comercializador]" caption="Tipo Propiedad Comercializador" attribute="1" defaultMemberUniqueName="[Agente Comercializador].[Tipo Propiedad Comercializador].[All]" allUniqueName="[Agente Comercializador].[Tipo Propiedad Comercializador].[All]" dimensionUniqueName="[Agente Comercializador]" displayFolder="" count="0" unbalanced="0"/>
    <cacheHierarchy uniqueName="[Agente Distribuidor].[Actividades Distribuidor]" caption="Actividades Distribuidor" attribute="1" defaultMemberUniqueName="[Agente Distribuidor].[Actividades Distribuidor].[All]" allUniqueName="[Agente Distribuidor].[Actividades Distribuidor].[All]" dimensionUniqueName="[Agente Distribuidor]" displayFolder="" count="0" unbalanced="0"/>
    <cacheHierarchy uniqueName="[Agente Distribuidor].[Agente-Actividad]" caption="Agente-Actividad" defaultMemberUniqueName="[Agente Distribuidor].[Agente-Actividad].[All]" allUniqueName="[Agente Distribuidor].[Agente-Actividad].[All]" dimensionUniqueName="[Agente Distribuidor]" displayFolder="" count="3" unbalanced="0"/>
    <cacheHierarchy uniqueName="[Agente Distribuidor].[Codigo Distribuidor]" caption="Codigo Distribuidor" attribute="1" defaultMemberUniqueName="[Agente Distribuidor].[Codigo Distribuidor].[All]" allUniqueName="[Agente Distribuidor].[Codigo Distribuidor].[All]" dimensionUniqueName="[Agente Distribuidor]" displayFolder="" count="0" unbalanced="0"/>
    <cacheHierarchy uniqueName="[Agente Distribuidor].[Estado Agente Distribuidor]" caption="Estado Agente Distribuidor" attribute="1" defaultMemberUniqueName="[Agente Distribuidor].[Estado Agente Distribuidor].[All]" allUniqueName="[Agente Distribuidor].[Estado Agente Distribuidor].[All]" dimensionUniqueName="[Agente Distribuidor]" displayFolder="" count="0" unbalanced="0"/>
    <cacheHierarchy uniqueName="[Agente Distribuidor].[Nombre Distribuidor]" caption="Nombre Distribuidor" attribute="1" defaultMemberUniqueName="[Agente Distribuidor].[Nombre Distribuidor].[All]" allUniqueName="[Agente Distribuidor].[Nombre Distribuidor].[All]" dimensionUniqueName="[Agente Distribuidor]" displayFolder="" count="0" unbalanced="0"/>
    <cacheHierarchy uniqueName="[Agente Distribuidor].[Tipo Propiedad Distribuidor]" caption="Tipo Propiedad Distribuidor" attribute="1" defaultMemberUniqueName="[Agente Distribuidor].[Tipo Propiedad Distribuidor].[All]" allUniqueName="[Agente Distribuidor].[Tipo Propiedad Distribuidor].[All]" dimensionUniqueName="[Agente Distribuidor]" displayFolder="" count="0" unbalanced="0"/>
    <cacheHierarchy uniqueName="[Caudal].[Unidad Caudal]" caption="Unidad Caudal" attribute="1" keyAttribute="1" defaultMemberUniqueName="[Caudal].[Unidad Caudal].&amp;[1]" allUniqueName="[Caudal].[Unidad Caudal].[All]" dimensionUniqueName="[Caudal]" displayFolder="" count="0" unbalanced="0"/>
    <cacheHierarchy uniqueName="[Causa].[Causa]" caption="Causa" attribute="1" defaultMemberUniqueName="[Causa].[Causa].[All]" allUniqueName="[Causa].[Causa].[All]" dimensionUniqueName="[Causa]" displayFolder="" count="0" unbalanced="0"/>
    <cacheHierarchy uniqueName="[Causa].[Descripción Causa]" caption="Descripción Causa" attribute="1" defaultMemberUniqueName="[Causa].[Descripción Causa].[All]" allUniqueName="[Causa].[Descripción Causa].[All]" dimensionUniqueName="[Causa]" displayFolder="" count="0" unbalanced="0"/>
    <cacheHierarchy uniqueName="[Causa].[Tipo Causa]" caption="Tipo Causa" attribute="1" defaultMemberUniqueName="[Causa].[Tipo Causa].[All]" allUniqueName="[Causa].[Tipo Causa].[All]" dimensionUniqueName="[Causa]" displayFolder="" count="0" unbalanced="0"/>
    <cacheHierarchy uniqueName="[Causa].[Tipo-Causa]" caption="Tipo-Causa" defaultMemberUniqueName="[Causa].[Tipo-Causa].[All]" allUniqueName="[Causa].[Tipo-Causa].[All]" dimensionUniqueName="[Causa]" displayFolder="" count="3" unbalanced="0"/>
    <cacheHierarchy uniqueName="[CIIU].[CIIU]" caption="CIIU" attribute="1" defaultMemberUniqueName="[CIIU].[CIIU].[All]" allUniqueName="[CIIU].[CIIU].[All]" dimensionUniqueName="[CIIU]" displayFolder="" count="0" unbalanced="0"/>
    <cacheHierarchy uniqueName="[CIIU].[Código CIIU]" caption="Código CIIU" attribute="1" defaultMemberUniqueName="[CIIU].[Código CIIU].[All]" allUniqueName="[CIIU].[Código CIIU].[All]" dimensionUniqueName="[CIIU]" displayFolder="" count="0" unbalanced="0"/>
    <cacheHierarchy uniqueName="[CIIU].[Jerarquia CIIU Sub-Actividad]" caption="Jerarquia CIIU Sub-Actividad" defaultMemberUniqueName="[CIIU].[Jerarquia CIIU Sub-Actividad].[All]" allUniqueName="[CIIU].[Jerarquia CIIU Sub-Actividad].[All]" dimensionUniqueName="[CIIU]" displayFolder="" count="3" unbalanced="0"/>
    <cacheHierarchy uniqueName="[CIIU].[Sub-Actividad]" caption="Sub-Actividad" attribute="1" defaultMemberUniqueName="[CIIU].[Sub-Actividad].[All]" allUniqueName="[CIIU].[Sub-Actividad].[All]" dimensionUniqueName="[CIIU]" displayFolder="" count="0" unbalanced="0"/>
    <cacheHierarchy uniqueName="[Clasificacion Causa].[Causa]" caption="Causa" attribute="1" defaultMemberUniqueName="[Clasificacion Causa].[Causa].[All]" allUniqueName="[Clasificacion Causa].[Causa].[All]" dimensionUniqueName="[Clasificacion Causa]" displayFolder="" count="0" unbalanced="0"/>
    <cacheHierarchy uniqueName="[Clasificacion Causa].[Causa DNA]" caption="Causa DNA" attribute="1" defaultMemberUniqueName="[Clasificacion Causa].[Causa DNA].[All]" allUniqueName="[Clasificacion Causa].[Causa DNA].[All]" dimensionUniqueName="[Clasificacion Causa]" displayFolder="" count="0" unbalanced="0"/>
    <cacheHierarchy uniqueName="[Combustible].[Combustible]" caption="Combustible" attribute="1" keyAttribute="1" defaultMemberUniqueName="[Combustible].[Combustible].[All]" allUniqueName="[Combustible].[Combustible].[All]" dimensionUniqueName="[Combustible]" displayFolder="" count="2" unbalanced="0">
      <fieldsUsage count="2">
        <fieldUsage x="-1"/>
        <fieldUsage x="10"/>
      </fieldsUsage>
    </cacheHierarchy>
    <cacheHierarchy uniqueName="[Combustible].[Unidad Medida]" caption="Unidad Medida" attribute="1" defaultMemberUniqueName="[Combustible].[Unidad Medida].[All]" allUniqueName="[Combustible].[Unidad Medida].[All]" dimensionUniqueName="[Combustible]" displayFolder="" count="0" unbalanced="0"/>
    <cacheHierarchy uniqueName="[Compania].[Des Compania]" caption="Des Compania" attribute="1" defaultMemberUniqueName="[Compania].[Des Compania].[All]" allUniqueName="[Compania].[Des Compania].[All]" dimensionUniqueName="[Compania]" displayFolder="" count="0" unbalanced="0"/>
    <cacheHierarchy uniqueName="[Comprador].[Codigo Comprador]" caption="Codigo Comprador" attribute="1" defaultMemberUniqueName="[Comprador].[Codigo Comprador].[All]" allUniqueName="[Comprador].[Codigo Comprador].[All]" dimensionUniqueName="[Comprador]" displayFolder="" count="0" unbalanced="0"/>
    <cacheHierarchy uniqueName="[Comprador].[Nombre Comprador]" caption="Nombre Comprador" attribute="1" defaultMemberUniqueName="[Comprador].[Nombre Comprador].[All]" allUniqueName="[Comprador].[Nombre Comprador].[All]" dimensionUniqueName="[Comprador]" displayFolder="" count="0" unbalanced="0"/>
    <cacheHierarchy uniqueName="[Comprador].[Tipo Comprador]" caption="Tipo Comprador" attribute="1" defaultMemberUniqueName="[Comprador].[Tipo Comprador].[All]" allUniqueName="[Comprador].[Tipo Comprador].[All]" dimensionUniqueName="[Comprador]" displayFolder="" count="0" unbalanced="0"/>
    <cacheHierarchy uniqueName="[Contratos].[Agente Comprador]" caption="Agente Comprador" attribute="1" defaultMemberUniqueName="[Contratos].[Agente Comprador].[All]" allUniqueName="[Contratos].[Agente Comprador].[All]" dimensionUniqueName="[Contratos]" displayFolder="" count="0" unbalanced="0"/>
    <cacheHierarchy uniqueName="[Contratos].[Agente CompradorID]" caption="Agente CompradorID" attribute="1" defaultMemberUniqueName="[Contratos].[Agente CompradorID].[All]" allUniqueName="[Contratos].[Agente CompradorID].[All]" dimensionUniqueName="[Contratos]" displayFolder="" count="0" unbalanced="0"/>
    <cacheHierarchy uniqueName="[Contratos].[Agente Vendedor]" caption="Agente Vendedor" attribute="1" defaultMemberUniqueName="[Contratos].[Agente Vendedor].[All]" allUniqueName="[Contratos].[Agente Vendedor].[All]" dimensionUniqueName="[Contratos]" displayFolder="" count="0" unbalanced="0"/>
    <cacheHierarchy uniqueName="[Contratos].[Agente VendedorID]" caption="Agente VendedorID" attribute="1" defaultMemberUniqueName="[Contratos].[Agente VendedorID].[All]" allUniqueName="[Contratos].[Agente VendedorID].[All]" dimensionUniqueName="[Contratos]" displayFolder="" count="0" unbalanced="0"/>
    <cacheHierarchy uniqueName="[Contratos].[AgenteID]" caption="AgenteID" attribute="1" defaultMemberUniqueName="[Contratos].[AgenteID].[All]" allUniqueName="[Contratos].[AgenteID].[All]" dimensionUniqueName="[Contratos]" displayFolder="" count="0" unbalanced="0"/>
    <cacheHierarchy uniqueName="[Contratos].[Fecha Fin Contrato]" caption="Fecha Fin Contrato" defaultMemberUniqueName="[Contratos].[Fecha Fin Contrato].[All]" allUniqueName="[Contratos].[Fecha Fin Contrato].[All]" dimensionUniqueName="[Contratos]" displayFolder="" count="4" unbalanced="0"/>
    <cacheHierarchy uniqueName="[Contratos].[Fecha Inicio Contrato]" caption="Fecha Inicio Contrato" defaultMemberUniqueName="[Contratos].[Fecha Inicio Contrato].[All]" allUniqueName="[Contratos].[Fecha Inicio Contrato].[All]" dimensionUniqueName="[Contratos]" displayFolder="" count="4" unbalanced="0"/>
    <cacheHierarchy uniqueName="[Contratos].[Fecha Registro Contrato]" caption="Fecha Registro Contrato" defaultMemberUniqueName="[Contratos].[Fecha Registro Contrato].[All]" allUniqueName="[Contratos].[Fecha Registro Contrato].[All]" dimensionUniqueName="[Contratos]" displayFolder="" count="4" unbalanced="0"/>
    <cacheHierarchy uniqueName="[Contratos].[Mercado]" caption="Mercado" attribute="1" defaultMemberUniqueName="[Contratos].[Mercado].[All]" allUniqueName="[Contratos].[Mercado].[All]" dimensionUniqueName="[Contratos]" displayFolder="" count="0" unbalanced="0"/>
    <cacheHierarchy uniqueName="[Contratos].[Tipo Agente]" caption="Tipo Agente" attribute="1" defaultMemberUniqueName="[Contratos].[Tipo Agente].[All]" allUniqueName="[Contratos].[Tipo Agente].[All]" dimensionUniqueName="[Contratos]" displayFolder="" count="0" unbalanced="0"/>
    <cacheHierarchy uniqueName="[Contratos].[Tipo Asignación]" caption="Tipo Asignación" attribute="1" defaultMemberUniqueName="[Contratos].[Tipo Asignación].[All]" allUniqueName="[Contratos].[Tipo Asignación].[All]" dimensionUniqueName="[Contratos]" displayFolder="" count="0" unbalanced="0"/>
    <cacheHierarchy uniqueName="[Contratos].[Tipo Despacho Contrato]" caption="Tipo Despacho Contrato" attribute="1" defaultMemberUniqueName="[Contratos].[Tipo Despacho Contrato].[All]" allUniqueName="[Contratos].[Tipo Despacho Contrato].[All]" dimensionUniqueName="[Contratos]" displayFolder="" count="0" unbalanced="0"/>
    <cacheHierarchy uniqueName="[Conversion Moneda].[Moneda]" caption="Moneda" attribute="1" keyAttribute="1" defaultMemberUniqueName="[Conversion Moneda].[Moneda].&amp;[1]" dimensionUniqueName="[Conversion Moneda]" displayFolder="" count="0" unbalanced="0"/>
    <cacheHierarchy uniqueName="[Dinero].[Unidad Dinero]" caption="Unidad Dinero" attribute="1" keyAttribute="1" defaultMemberUniqueName="[Dinero].[Unidad Dinero].&amp;[1]" dimensionUniqueName="[Dinero]" displayFolder="" count="0" unbalanced="0"/>
    <cacheHierarchy uniqueName="[Embalse].[Estado]" caption="Estado" attribute="1" defaultMemberUniqueName="[Embalse].[Estado].[All]" allUniqueName="[Embalse].[Estado].[All]" dimensionUniqueName="[Embalse]" displayFolder="" count="0" unbalanced="0"/>
    <cacheHierarchy uniqueName="[Embalse].[Factor de Conversión]" caption="Factor de Conversión" attribute="1" defaultMemberUniqueName="[Embalse].[Factor de Conversión].[All]" allUniqueName="[Embalse].[Factor de Conversión].[All]" dimensionUniqueName="[Embalse]" displayFolder="" count="0" unbalanced="0"/>
    <cacheHierarchy uniqueName="[Embalse].[Nombre Embalse]" caption="Nombre Embalse" attribute="1" defaultMemberUniqueName="[Embalse].[Nombre Embalse].[All]" allUniqueName="[Embalse].[Nombre Embalse].[All]" dimensionUniqueName="[Embalse]" displayFolder="" count="0" unbalanced="0"/>
    <cacheHierarchy uniqueName="[Embalse].[Recurso]" caption="Recurso" attribute="1" defaultMemberUniqueName="[Embalse].[Recurso].[All]" allUniqueName="[Embalse].[Recurso].[All]" dimensionUniqueName="[Embalse]" displayFolder="" count="0" unbalanced="0"/>
    <cacheHierarchy uniqueName="[Energía].[Unidad Energía]" caption="Unidad Energía" attribute="1" keyAttribute="1" defaultMemberUniqueName="[Energía].[Unidad Energía].&amp;[1]" allUniqueName="[Energía].[Unidad Energía].[All]" dimensionUniqueName="[Energía]" displayFolder="" count="2" unbalanced="0">
      <fieldsUsage count="2">
        <fieldUsage x="-1"/>
        <fieldUsage x="14"/>
      </fieldsUsage>
    </cacheHierarchy>
    <cacheHierarchy uniqueName="[Enlace].[Capacidad Exportación]" caption="Capacidad Exportación" attribute="1" defaultMemberUniqueName="[Enlace].[Capacidad Exportación].[All]" allUniqueName="[Enlace].[Capacidad Exportación].[All]" dimensionUniqueName="[Enlace]" displayFolder="" count="0" unbalanced="0"/>
    <cacheHierarchy uniqueName="[Enlace].[Capacidad Importación]" caption="Capacidad Importación" attribute="1" defaultMemberUniqueName="[Enlace].[Capacidad Importación].[All]" allUniqueName="[Enlace].[Capacidad Importación].[All]" dimensionUniqueName="[Enlace]" displayFolder="" count="0" unbalanced="0"/>
    <cacheHierarchy uniqueName="[Enlace].[CodExportacion]" caption="CodExportacion" attribute="1" defaultMemberUniqueName="[Enlace].[CodExportacion].[All]" allUniqueName="[Enlace].[CodExportacion].[All]" dimensionUniqueName="[Enlace]" displayFolder="" count="0" unbalanced="0"/>
    <cacheHierarchy uniqueName="[Enlace].[CodImportacion]" caption="CodImportacion" attribute="1" defaultMemberUniqueName="[Enlace].[CodImportacion].[All]" allUniqueName="[Enlace].[CodImportacion].[All]" dimensionUniqueName="[Enlace]" displayFolder="" count="0" unbalanced="0"/>
    <cacheHierarchy uniqueName="[Enlace].[Enlace]" caption="Enlace" attribute="1" defaultMemberUniqueName="[Enlace].[Enlace].[All]" allUniqueName="[Enlace].[Enlace].[All]" dimensionUniqueName="[Enlace]" displayFolder="" count="0" unbalanced="0"/>
    <cacheHierarchy uniqueName="[Enlace].[Estado]" caption="Estado" attribute="1" defaultMemberUniqueName="[Enlace].[Estado].[All]" allUniqueName="[Enlace].[Estado].[All]" dimensionUniqueName="[Enlace]" displayFolder="" count="0" unbalanced="0"/>
    <cacheHierarchy uniqueName="[Enlace].[Fecha Operación]" caption="Fecha Operación" attribute="1" defaultMemberUniqueName="[Enlace].[Fecha Operación].[All]" allUniqueName="[Enlace].[Fecha Operación].[All]" dimensionUniqueName="[Enlace]" displayFolder="" count="0" unbalanced="0"/>
    <cacheHierarchy uniqueName="[Enlace].[Nivel de Tensión]" caption="Nivel de Tensión" attribute="1" defaultMemberUniqueName="[Enlace].[Nivel de Tensión].[All]" allUniqueName="[Enlace].[Nivel de Tensión].[All]" dimensionUniqueName="[Enlace]" displayFolder="" count="0" unbalanced="0"/>
    <cacheHierarchy uniqueName="[Enlace].[País Exportador]" caption="País Exportador" attribute="1" defaultMemberUniqueName="[Enlace].[País Exportador].[All]" allUniqueName="[Enlace].[País Exportador].[All]" dimensionUniqueName="[Enlace]" displayFolder="" count="0" unbalanced="0"/>
    <cacheHierarchy uniqueName="[Enlace].[País Importador]" caption="País Importador" attribute="1" defaultMemberUniqueName="[Enlace].[País Importador].[All]" allUniqueName="[Enlace].[País Importador].[All]" dimensionUniqueName="[Enlace]" displayFolder="" count="0" unbalanced="0"/>
    <cacheHierarchy uniqueName="[Geografía].[Área]" caption="Área" attribute="1" defaultMemberUniqueName="[Geografía].[Área].[All]" allUniqueName="[Geografía].[Área].[All]" dimensionUniqueName="[Geografía]" displayFolder="" count="0" unbalanced="0"/>
    <cacheHierarchy uniqueName="[Geografía].[Departamento]" caption="Departamento" attribute="1" defaultMemberUniqueName="[Geografía].[Departamento].[All]" allUniqueName="[Geografía].[Departamento].[All]" dimensionUniqueName="[Geografía]" displayFolder="" count="0" unbalanced="0"/>
    <cacheHierarchy uniqueName="[Geografía].[Jerarquía Geografía]" caption="Jerarquía Geografía" defaultMemberUniqueName="[Geografía].[Jerarquía Geografía].[All]" allUniqueName="[Geografía].[Jerarquía Geografía].[All]" dimensionUniqueName="[Geografía]" displayFolder="" count="4" unbalanced="0"/>
    <cacheHierarchy uniqueName="[Geografía].[Jerarquía Región]" caption="Jerarquía Región" defaultMemberUniqueName="[Geografía].[Jerarquía Región].[All]" allUniqueName="[Geografía].[Jerarquía Región].[All]" dimensionUniqueName="[Geografía]" displayFolder="" count="5" unbalanced="0"/>
    <cacheHierarchy uniqueName="[Geografía].[Jerarquía Region Hidrológica]" caption="Jerarquía Region Hidrológica" defaultMemberUniqueName="[Geografía].[Jerarquía Region Hidrológica].[All]" allUniqueName="[Geografía].[Jerarquía Region Hidrológica].[All]" dimensionUniqueName="[Geografía]" displayFolder="" count="3" unbalanced="0"/>
    <cacheHierarchy uniqueName="[Geografía].[Municipio]" caption="Municipio" attribute="1" defaultMemberUniqueName="[Geografía].[Municipio].[All]" allUniqueName="[Geografía].[Municipio].[All]" dimensionUniqueName="[Geografía]" displayFolder="" count="0" unbalanced="0"/>
    <cacheHierarchy uniqueName="[Geografía].[País]" caption="País" attribute="1" defaultMemberUniqueName="[Geografía].[País].[All]" allUniqueName="[Geografía].[País].[All]" dimensionUniqueName="[Geografía]" displayFolder="" count="0" unbalanced="0"/>
    <cacheHierarchy uniqueName="[Geografía].[Region Hidrologica]" caption="Region Hidrologica" attribute="1" defaultMemberUniqueName="[Geografía].[Region Hidrologica].[All]" allUniqueName="[Geografía].[Region Hidrologica].[All]" dimensionUniqueName="[Geografía]" displayFolder="" count="0" unbalanced="0"/>
    <cacheHierarchy uniqueName="[Geografía].[Subárea]" caption="Subárea" attribute="1" defaultMemberUniqueName="[Geografía].[Subárea].[All]" allUniqueName="[Geografía].[Subárea].[All]" dimensionUniqueName="[Geografía]" displayFolder="" count="0" unbalanced="0"/>
    <cacheHierarchy uniqueName="[Mercado].[Mercado]" caption="Mercado" attribute="1" defaultMemberUniqueName="[Mercado].[Mercado].[All]" allUniqueName="[Mercado].[Mercado].[All]" dimensionUniqueName="[Mercado]" displayFolder="" count="0" unbalanced="0"/>
    <cacheHierarchy uniqueName="[Mercado Comercializacion].[Nombre]" caption="Nombre" attribute="1" defaultMemberUniqueName="[Mercado Comercializacion].[Nombre].[All]" allUniqueName="[Mercado Comercializacion].[Nombre].[All]" dimensionUniqueName="[Mercado Comercializacion]" displayFolder="" count="0" unbalanced="0"/>
    <cacheHierarchy uniqueName="[Nivel Tension].[Nivel]" caption="Nivel" attribute="1" defaultMemberUniqueName="[Nivel Tension].[Nivel].[All]" allUniqueName="[Nivel Tension].[Nivel].[All]" dimensionUniqueName="[Nivel Tension]" displayFolder="" count="0" unbalanced="0"/>
    <cacheHierarchy uniqueName="[Nivel Tension].[Nombre]" caption="Nombre" attribute="1" keyAttribute="1" defaultMemberUniqueName="[Nivel Tension].[Nombre].[All]" allUniqueName="[Nivel Tension].[Nombre].[All]" dimensionUniqueName="[Nivel Tension]" displayFolder="" count="0" unbalanced="0"/>
    <cacheHierarchy uniqueName="[Potencia].[Unidad Potencia]" caption="Unidad Potencia" attribute="1" keyAttribute="1" defaultMemberUniqueName="[Potencia].[Unidad Potencia].&amp;[1]" allUniqueName="[Potencia].[Unidad Potencia].[All]" dimensionUniqueName="[Potencia]" displayFolder="" count="0" unbalanced="0"/>
    <cacheHierarchy uniqueName="[Recurso Generacion].[Agente Generacion]" caption="Agente Generacion" attribute="1" defaultMemberUniqueName="[Recurso Generacion].[Agente Generacion].[All]" allUniqueName="[Recurso Generacion].[Agente Generacion].[All]" dimensionUniqueName="[Recurso Generacion]" displayFolder="" count="0" unbalanced="0"/>
    <cacheHierarchy uniqueName="[Recurso Generacion].[Capacidad Efectiva Por Defecto]" caption="Capacidad Efectiva Por Defecto" attribute="1" defaultMemberUniqueName="[Recurso Generacion].[Capacidad Efectiva Por Defecto].[All]" allUniqueName="[Recurso Generacion].[Capacidad Efectiva Por Defecto].[All]" dimensionUniqueName="[Recurso Generacion]" displayFolder="" count="0" unbalanced="0"/>
    <cacheHierarchy uniqueName="[Recurso Generacion].[Clasificación]" caption="Clasificación" attribute="1" defaultMemberUniqueName="[Recurso Generacion].[Clasificación].[All]" allUniqueName="[Recurso Generacion].[Clasificación].[All]" dimensionUniqueName="[Recurso Generacion]" displayFolder="" count="0" unbalanced="0"/>
    <cacheHierarchy uniqueName="[Recurso Generacion].[Codigo Submercado Generación]" caption="Codigo Submercado Generación" attribute="1" defaultMemberUniqueName="[Recurso Generacion].[Codigo Submercado Generación].[All]" allUniqueName="[Recurso Generacion].[Codigo Submercado Generación].[All]" dimensionUniqueName="[Recurso Generacion]" displayFolder="" count="0" unbalanced="0"/>
    <cacheHierarchy uniqueName="[Recurso Generacion].[Combustible por Defecto]" caption="Combustible por Defecto" attribute="1" defaultMemberUniqueName="[Recurso Generacion].[Combustible por Defecto].[All]" allUniqueName="[Recurso Generacion].[Combustible por Defecto].[All]" dimensionUniqueName="[Recurso Generacion]" displayFolder="" count="2" unbalanced="0"/>
    <cacheHierarchy uniqueName="[Recurso Generacion].[Compañia-Recurso]" caption="Compañia-Recurso" defaultMemberUniqueName="[Recurso Generacion].[Compañia-Recurso].[All]" allUniqueName="[Recurso Generacion].[Compañia-Recurso].[All]" dimensionUniqueName="[Recurso Generacion]" displayFolder="" count="3" unbalanced="0"/>
    <cacheHierarchy uniqueName="[Recurso Generacion].[Es Menor]" caption="Es Menor" attribute="1" defaultMemberUniqueName="[Recurso Generacion].[Es Menor].[All]" allUniqueName="[Recurso Generacion].[Es Menor].[All]" dimensionUniqueName="[Recurso Generacion]" displayFolder="" count="0" unbalanced="0"/>
    <cacheHierarchy uniqueName="[Recurso Generacion].[Estado Recurso]" caption="Estado Recurso" attribute="1" defaultMemberUniqueName="[Recurso Generacion].[Estado Recurso].[All]" allUniqueName="[Recurso Generacion].[Estado Recurso].[All]" dimensionUniqueName="[Recurso Generacion]" displayFolder="" count="0" unbalanced="0"/>
    <cacheHierarchy uniqueName="[Recurso Generacion].[Factor de Conversion Por Defecto]" caption="Factor de Conversion Por Defecto" attribute="1" defaultMemberUniqueName="[Recurso Generacion].[Factor de Conversion Por Defecto].[All]" allUniqueName="[Recurso Generacion].[Factor de Conversion Por Defecto].[All]" dimensionUniqueName="[Recurso Generacion]" displayFolder="" count="0" unbalanced="0"/>
    <cacheHierarchy uniqueName="[Recurso Generacion].[Fecha Operación]" caption="Fecha Operación" attribute="1" defaultMemberUniqueName="[Recurso Generacion].[Fecha Operación].[All]" allUniqueName="[Recurso Generacion].[Fecha Operación].[All]" dimensionUniqueName="[Recurso Generacion]" displayFolder="" count="0" unbalanced="0"/>
    <cacheHierarchy uniqueName="[Recurso Generacion].[Recurso]" caption="Recurso" attribute="1" defaultMemberUniqueName="[Recurso Generacion].[Recurso].[All]" allUniqueName="[Recurso Generacion].[Recurso].[All]" dimensionUniqueName="[Recurso Generacion]" displayFolder="" count="0" unbalanced="0"/>
    <cacheHierarchy uniqueName="[Recurso Generacion].[Tipo Combustible]" caption="Tipo Combustible" attribute="1" defaultMemberUniqueName="[Recurso Generacion].[Tipo Combustible].[All]" allUniqueName="[Recurso Generacion].[Tipo Combustible].[All]" dimensionUniqueName="[Recurso Generacion]" displayFolder="" count="2" unbalanced="0"/>
    <cacheHierarchy uniqueName="[Recurso Generacion].[Tipo Despacho]" caption="Tipo Despacho" attribute="1" defaultMemberUniqueName="[Recurso Generacion].[Tipo Despacho].[All]" allUniqueName="[Recurso Generacion].[Tipo Despacho].[All]" dimensionUniqueName="[Recurso Generacion]" displayFolder="" count="0" unbalanced="0"/>
    <cacheHierarchy uniqueName="[Recurso Generacion].[Tipo Generacion]" caption="Tipo Generacion" attribute="1" defaultMemberUniqueName="[Recurso Generacion].[Tipo Generacion].[All]" allUniqueName="[Recurso Generacion].[Tipo Generacion].[All]" dimensionUniqueName="[Recurso Generacion]" displayFolder="" count="0" unbalanced="0"/>
    <cacheHierarchy uniqueName="[Rio].[Nombre Río]" caption="Nombre Río" attribute="1" defaultMemberUniqueName="[Rio].[Nombre Río].[All]" allUniqueName="[Rio].[Nombre Río].[All]" dimensionUniqueName="[Rio]" displayFolder="" count="0" unbalanced="0"/>
    <cacheHierarchy uniqueName="[STR].[STR]" caption="STR" attribute="1" keyAttribute="1" defaultMemberUniqueName="[STR].[STR].[All]" allUniqueName="[STR].[STR].[All]" dimensionUniqueName="[STR]" displayFolder="" count="0" unbalanced="0"/>
    <cacheHierarchy uniqueName="[Submercado Consumo].[Estado Submercado]" caption="Estado Submercado" attribute="1" defaultMemberUniqueName="[Submercado Consumo].[Estado Submercado].[All]" allUniqueName="[Submercado Consumo].[Estado Submercado].[All]" dimensionUniqueName="[Submercado Consumo]" displayFolder="" count="0" unbalanced="0"/>
    <cacheHierarchy uniqueName="[Submercado Consumo].[Mercado Comercializacion]" caption="Mercado Comercializacion" attribute="1" defaultMemberUniqueName="[Submercado Consumo].[Mercado Comercializacion].[All]" allUniqueName="[Submercado Consumo].[Mercado Comercializacion].[All]" dimensionUniqueName="[Submercado Consumo]" displayFolder="" count="0" unbalanced="0"/>
    <cacheHierarchy uniqueName="[Submercado Consumo].[Tipo Usuario]" caption="Tipo Usuario" attribute="1" defaultMemberUniqueName="[Submercado Consumo].[Tipo Usuario].[All]" allUniqueName="[Submercado Consumo].[Tipo Usuario].[All]" dimensionUniqueName="[Submercado Consumo]" displayFolder="" count="0" unbalanced="0"/>
    <cacheHierarchy uniqueName="[Tarifa].[Unidad Tarifa]" caption="Unidad Tarifa" attribute="1" keyAttribute="1" defaultMemberUniqueName="[Tarifa].[Unidad Tarifa].&amp;[1]" dimensionUniqueName="[Tarifa]" displayFolder="" count="0" unbalanced="0"/>
    <cacheHierarchy uniqueName="[Tiempo].[# Día]" caption="# Día" attribute="1" time="1" defaultMemberUniqueName="[Tiempo].[# Día].[All]" allUniqueName="[Tiempo].[# Día].[All]" dimensionUniqueName="[Tiempo]" displayFolder="" count="0" unbalanced="0"/>
    <cacheHierarchy uniqueName="[Tiempo].[# Mes]" caption="# Mes" attribute="1" time="1" defaultMemberUniqueName="[Tiempo].[# Mes].[All]" allUniqueName="[Tiempo].[# Mes].[All]" dimensionUniqueName="[Tiempo]" displayFolder="" count="0" unbalanced="0"/>
    <cacheHierarchy uniqueName="[Tiempo].[# Semana]" caption="# Semana" attribute="1" time="1" defaultMemberUniqueName="[Tiempo].[# Semana].[All]" allUniqueName="[Tiempo].[# Semana].[All]" dimensionUniqueName="[Tiempo]" displayFolder="" count="0" unbalanced="0"/>
    <cacheHierarchy uniqueName="[Tiempo].[Año]" caption="Año" attribute="1" time="1" defaultMemberUniqueName="[Tiempo].[Año].[All]" allUniqueName="[Tiempo].[Año].[All]" dimensionUniqueName="[Tiempo]" displayFolder="" count="0" unbalanced="0"/>
    <cacheHierarchy uniqueName="[Tiempo].[Corto Día]" caption="Corto Día" attribute="1" time="1" defaultMemberUniqueName="[Tiempo].[Corto Día].[All]" allUniqueName="[Tiempo].[Corto Día].[All]" dimensionUniqueName="[Tiempo]" displayFolder="" count="0" unbalanced="0"/>
    <cacheHierarchy uniqueName="[Tiempo].[Corto Mes]" caption="Corto Mes" attribute="1" time="1" defaultMemberUniqueName="[Tiempo].[Corto Mes].[All]" allUniqueName="[Tiempo].[Corto Mes].[All]" dimensionUniqueName="[Tiempo]" displayFolder="" count="0" unbalanced="0"/>
    <cacheHierarchy uniqueName="[Tiempo].[Día]" caption="Día" attribute="1" time="1" defaultMemberUniqueName="[Tiempo].[Día].[All]" allUniqueName="[Tiempo].[Día].[All]" dimensionUniqueName="[Tiempo]" displayFolder="" count="0" unbalanced="0"/>
    <cacheHierarchy uniqueName="[Tiempo].[Estación]" caption="Estación" attribute="1" time="1" defaultMemberUniqueName="[Tiempo].[Estación].[All]" allUniqueName="[Tiempo].[Estación].[All]" dimensionUniqueName="[Tiempo]" displayFolder="" count="0" unbalanced="0"/>
    <cacheHierarchy uniqueName="[Tiempo].[Fecha]" caption="Fecha" attribute="1" time="1" defaultMemberUniqueName="[Tiempo].[Fecha].[All]" allUniqueName="[Tiempo].[Fecha].[All]" dimensionUniqueName="[Tiempo]" displayFolder="" count="2" unbalanced="0">
      <fieldsUsage count="2">
        <fieldUsage x="-1"/>
        <fieldUsage x="13"/>
      </fieldsUsage>
    </cacheHierarchy>
    <cacheHierarchy uniqueName="[Tiempo].[Fecha Date]" caption="Fecha Date" attribute="1" time="1" defaultMemberUniqueName="[Tiempo].[Fecha Date].[All]" allUniqueName="[Tiempo].[Fecha Date].[All]" dimensionUniqueName="[Tiempo]" displayFolder="" count="0" unbalanced="0"/>
    <cacheHierarchy uniqueName="[Tiempo].[Hábil]" caption="Hábil" attribute="1" time="1" defaultMemberUniqueName="[Tiempo].[Hábil].[All]" allUniqueName="[Tiempo].[Hábil].[All]" dimensionUniqueName="[Tiempo]" displayFolder="" count="0" unbalanced="0"/>
    <cacheHierarchy uniqueName="[Tiempo].[Hora]" caption="Hora" attribute="1" time="1" defaultMemberUniqueName="[Tiempo].[Hora].[All]" allUniqueName="[Tiempo].[Hora].[All]" dimensionUniqueName="[Tiempo]" displayFolder="" count="0" unbalanced="0"/>
    <cacheHierarchy uniqueName="[Tiempo].[Mes]" caption="Mes" attribute="1" time="1" defaultMemberUniqueName="[Tiempo].[Mes].[All]" allUniqueName="[Tiempo].[Mes].[All]" dimensionUniqueName="[Tiempo]" displayFolder="" count="0" unbalanced="0"/>
    <cacheHierarchy uniqueName="[Tiempo].[Periodo]" caption="Periodo" attribute="1" time="1" defaultMemberUniqueName="[Tiempo].[Periodo].[All]" allUniqueName="[Tiempo].[Periodo].[All]" dimensionUniqueName="[Tiempo]" displayFolder="" count="0" unbalanced="0"/>
    <cacheHierarchy uniqueName="[Tiempo].[Semestre]" caption="Semestre" attribute="1" time="1" defaultMemberUniqueName="[Tiempo].[Semestre].[All]" allUniqueName="[Tiempo].[Semestre].[All]" dimensionUniqueName="[Tiempo]" displayFolder="" count="0" unbalanced="0"/>
    <cacheHierarchy uniqueName="[Tiempo].[Tiempo]" caption="Tiempo" time="1" defaultMemberUniqueName="[Tiempo].[Tiempo].[All]" allUniqueName="[Tiempo].[Tiempo].[All]" dimensionUniqueName="[Tiempo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Tiempo].[Tipo Día]" caption="Tipo Día" attribute="1" time="1" defaultMemberUniqueName="[Tiempo].[Tipo Día].[All]" allUniqueName="[Tiempo].[Tipo Día].[All]" dimensionUniqueName="[Tiempo]" displayFolder="" count="0" unbalanced="0"/>
    <cacheHierarchy uniqueName="[Tiempo].[Trimestre]" caption="Trimestre" attribute="1" time="1" defaultMemberUniqueName="[Tiempo].[Trimestre].[All]" allUniqueName="[Tiempo].[Trimestre].[All]" dimensionUniqueName="[Tiempo]" displayFolder="" count="0" unbalanced="0"/>
    <cacheHierarchy uniqueName="[Unidad Generacion].[Agente Generación]" caption="Agente Generación" attribute="1" defaultMemberUniqueName="[Unidad Generacion].[Agente Generación].[All]" allUniqueName="[Unidad Generacion].[Agente Generación].[All]" dimensionUniqueName="[Unidad Generacion]" displayFolder="" count="0" unbalanced="0"/>
    <cacheHierarchy uniqueName="[Unidad Generacion].[Capacidad Efectiva por Defecto]" caption="Capacidad Efectiva por Defecto" attribute="1" defaultMemberUniqueName="[Unidad Generacion].[Capacidad Efectiva por Defecto].[All]" allUniqueName="[Unidad Generacion].[Capacidad Efectiva por Defecto].[All]" dimensionUniqueName="[Unidad Generacion]" displayFolder="" count="0" unbalanced="0"/>
    <cacheHierarchy uniqueName="[Unidad Generacion].[Clasificación]" caption="Clasificación" attribute="1" defaultMemberUniqueName="[Unidad Generacion].[Clasificación].[All]" allUniqueName="[Unidad Generacion].[Clasificación].[All]" dimensionUniqueName="[Unidad Generacion]" displayFolder="" count="0" unbalanced="0"/>
    <cacheHierarchy uniqueName="[Unidad Generacion].[Codigo Submercado Generación]" caption="Codigo Submercado Generación" attribute="1" defaultMemberUniqueName="[Unidad Generacion].[Codigo Submercado Generación].[All]" allUniqueName="[Unidad Generacion].[Codigo Submercado Generación].[All]" dimensionUniqueName="[Unidad Generacion]" displayFolder="" count="0" unbalanced="0"/>
    <cacheHierarchy uniqueName="[Unidad Generacion].[Codigo Unidad]" caption="Codigo Unidad" attribute="1" defaultMemberUniqueName="[Unidad Generacion].[Codigo Unidad].[All]" allUniqueName="[Unidad Generacion].[Codigo Unidad].[All]" dimensionUniqueName="[Unidad Generacion]" displayFolder="" count="0" unbalanced="0"/>
    <cacheHierarchy uniqueName="[Unidad Generacion].[Combustible por Defecto]" caption="Combustible por Defecto" attribute="1" defaultMemberUniqueName="[Unidad Generacion].[Combustible por Defecto].[All]" allUniqueName="[Unidad Generacion].[Combustible por Defecto].[All]" dimensionUniqueName="[Unidad Generacion]" displayFolder="" count="0" unbalanced="0"/>
    <cacheHierarchy uniqueName="[Unidad Generacion].[Es Menor]" caption="Es Menor" attribute="1" defaultMemberUniqueName="[Unidad Generacion].[Es Menor].[All]" allUniqueName="[Unidad Generacion].[Es Menor].[All]" dimensionUniqueName="[Unidad Generacion]" displayFolder="" count="0" unbalanced="0"/>
    <cacheHierarchy uniqueName="[Unidad Generacion].[Estado Unidad]" caption="Estado Unidad" attribute="1" defaultMemberUniqueName="[Unidad Generacion].[Estado Unidad].[All]" allUniqueName="[Unidad Generacion].[Estado Unidad].[All]" dimensionUniqueName="[Unidad Generacion]" displayFolder="" count="0" unbalanced="0"/>
    <cacheHierarchy uniqueName="[Unidad Generacion].[Factor Conversion por Defecto]" caption="Factor Conversion por Defecto" attribute="1" defaultMemberUniqueName="[Unidad Generacion].[Factor Conversion por Defecto].[All]" allUniqueName="[Unidad Generacion].[Factor Conversion por Defecto].[All]" dimensionUniqueName="[Unidad Generacion]" displayFolder="" count="0" unbalanced="0"/>
    <cacheHierarchy uniqueName="[Unidad Generacion].[Fecha Operación]" caption="Fecha Operación" attribute="1" defaultMemberUniqueName="[Unidad Generacion].[Fecha Operación].[All]" allUniqueName="[Unidad Generacion].[Fecha Operación].[All]" dimensionUniqueName="[Unidad Generacion]" displayFolder="" count="0" unbalanced="0"/>
    <cacheHierarchy uniqueName="[Unidad Generacion].[Jerarquía Recurso Generación]" caption="Jerarquía Recurso Generación" defaultMemberUniqueName="[Unidad Generacion].[Jerarquía Recurso Generación].[All]" allUniqueName="[Unidad Generacion].[Jerarquía Recurso Generación].[All]" dimensionUniqueName="[Unidad Generacion]" displayFolder="" count="3" unbalanced="0"/>
    <cacheHierarchy uniqueName="[Unidad Generacion].[Tipo Combustible]" caption="Tipo Combustible" attribute="1" defaultMemberUniqueName="[Unidad Generacion].[Tipo Combustible].[All]" allUniqueName="[Unidad Generacion].[Tipo Combustible].[All]" dimensionUniqueName="[Unidad Generacion]" displayFolder="" count="0" unbalanced="0"/>
    <cacheHierarchy uniqueName="[Unidad Generacion].[Tipo Despacho]" caption="Tipo Despacho" attribute="1" defaultMemberUniqueName="[Unidad Generacion].[Tipo Despacho].[All]" allUniqueName="[Unidad Generacion].[Tipo Despacho].[All]" dimensionUniqueName="[Unidad Generacion]" displayFolder="" count="0" unbalanced="0"/>
    <cacheHierarchy uniqueName="[Unidad Generacion].[Tipo Generación]" caption="Tipo Generación" attribute="1" defaultMemberUniqueName="[Unidad Generacion].[Tipo Generación].[All]" allUniqueName="[Unidad Generacion].[Tipo Generación].[All]" dimensionUniqueName="[Unidad Generacion]" displayFolder="" count="0" unbalanced="0"/>
    <cacheHierarchy uniqueName="[Unidad Generacion].[Unidad]" caption="Unidad" attribute="1" defaultMemberUniqueName="[Unidad Generacion].[Unidad].[All]" allUniqueName="[Unidad Generacion].[Unidad].[All]" dimensionUniqueName="[Unidad Generacion]" displayFolder="" count="0" unbalanced="0"/>
    <cacheHierarchy uniqueName="[Vendedor].[Codigo Vendedor]" caption="Codigo Vendedor" attribute="1" defaultMemberUniqueName="[Vendedor].[Codigo Vendedor].[All]" allUniqueName="[Vendedor].[Codigo Vendedor].[All]" dimensionUniqueName="[Vendedor]" displayFolder="" count="0" unbalanced="0"/>
    <cacheHierarchy uniqueName="[Vendedor].[Nombre Vendedor]" caption="Nombre Vendedor" attribute="1" defaultMemberUniqueName="[Vendedor].[Nombre Vendedor].[All]" allUniqueName="[Vendedor].[Nombre Vendedor].[All]" dimensionUniqueName="[Vendedor]" displayFolder="" count="0" unbalanced="0"/>
    <cacheHierarchy uniqueName="[Vendedor].[Tipo Vendedor]" caption="Tipo Vendedor" attribute="1" defaultMemberUniqueName="[Vendedor].[Tipo Vendedor].[All]" allUniqueName="[Vendedor].[Tipo Vendedor].[All]" dimensionUniqueName="[Vendedor]" displayFolder="" count="0" unbalanced="0"/>
    <cacheHierarchy uniqueName="[Versión].[Version]" caption="Versión.Version" attribute="1" defaultMemberUniqueName="[Versión].[Version].[All]" allUniqueName="[Versión].[Version].[All]" dimensionUniqueName="[Versión]" displayFolder="" count="0" unbalanced="0"/>
    <cacheHierarchy uniqueName="[Versiones].[Version]" caption="Versiones.Version" attribute="1" defaultMemberUniqueName="[Versiones].[Version].[All]" allUniqueName="[Versiones].[Version].[All]" dimensionUniqueName="[Versiones]" displayFolder="" count="0" unbalanced="0"/>
    <cacheHierarchy uniqueName="[VersionLAC].[Versión]" caption="Versión" attribute="1" defaultMemberUniqueName="[VersionLAC].[Versión].[All]" allUniqueName="[VersionLAC].[Versión].[All]" dimensionUniqueName="[VersionLAC]" displayFolder="" count="0" unbalanced="0"/>
    <cacheHierarchy uniqueName="[Volumen].[Unidad Volumen]" caption="Unidad Volumen" attribute="1" keyAttribute="1" defaultMemberUniqueName="[Volumen].[Unidad Volumen].&amp;[1]" allUniqueName="[Volumen].[Unidad Volumen].[All]" dimensionUniqueName="[Volumen]" displayFolder="" count="0" unbalanced="0"/>
    <cacheHierarchy uniqueName="[Agente].[Actividades Agente]" caption="Actividades Agente" attribute="1" defaultMemberUniqueName="[Agente].[Actividades Agente].[All]" allUniqueName="[Agente].[Actividades Agente].[All]" dimensionUniqueName="[Agente]" displayFolder="" count="0" unbalanced="0" hidden="1"/>
    <cacheHierarchy uniqueName="[Agente].[Nombre Compañía]" caption="Nombre Compañía" attribute="1" defaultMemberUniqueName="[Agente].[Nombre Compañía].[All]" allUniqueName="[Agente].[Nombre Compañía].[All]" dimensionUniqueName="[Agente]" displayFolder="" count="0" unbalanced="0" hidden="1"/>
    <cacheHierarchy uniqueName="[Agente].[Sk Agente]" caption="Sk Agente" attribute="1" keyAttribute="1" defaultMemberUniqueName="[Agente].[Sk Agente].[All]" allUniqueName="[Agente].[Sk Agente].[All]" dimensionUniqueName="[Agente]" displayFolder="" count="0" unbalanced="0" hidden="1"/>
    <cacheHierarchy uniqueName="[Agente].[Sk Compania]" caption="Sk Compania" attribute="1" defaultMemberUniqueName="[Agente].[Sk Compania].[All]" allUniqueName="[Agente].[Sk Compania].[All]" dimensionUniqueName="[Agente]" displayFolder="" count="0" unbalanced="0" hidden="1"/>
    <cacheHierarchy uniqueName="[Agente Comercializador].[Actividad]" caption="Actividad" attribute="1" defaultMemberUniqueName="[Agente Comercializador].[Actividad].[All]" allUniqueName="[Agente Comercializador].[Actividad].[All]" dimensionUniqueName="[Agente Comercializador]" displayFolder="" count="0" unbalanced="0" hidden="1"/>
    <cacheHierarchy uniqueName="[Agente Comercializador].[Nombre Compañía Comercializador]" caption="Nombre Compañía Comercializador" attribute="1" defaultMemberUniqueName="[Agente Comercializador].[Nombre Compañía Comercializador].[All]" allUniqueName="[Agente Comercializador].[Nombre Compañía Comercializador].[All]" dimensionUniqueName="[Agente Comercializador]" displayFolder="" count="0" unbalanced="0" hidden="1"/>
    <cacheHierarchy uniqueName="[Agente Comercializador].[Sigla Comercializador]" caption="Sigla Comercializador" attribute="1" defaultMemberUniqueName="[Agente Comercializador].[Sigla Comercializador].[All]" allUniqueName="[Agente Comercializador].[Sigla Comercializador].[All]" dimensionUniqueName="[Agente Comercializador]" displayFolder="" count="0" unbalanced="0" hidden="1"/>
    <cacheHierarchy uniqueName="[Agente Comercializador].[Sk Agente]" caption="Sk Agente" attribute="1" keyAttribute="1" defaultMemberUniqueName="[Agente Comercializador].[Sk Agente].[All]" allUniqueName="[Agente Comercializador].[Sk Agente].[All]" dimensionUniqueName="[Agente Comercializador]" displayFolder="" count="0" unbalanced="0" hidden="1"/>
    <cacheHierarchy uniqueName="[Agente Comercializador].[Sk Compania]" caption="Sk Compania" attribute="1" defaultMemberUniqueName="[Agente Comercializador].[Sk Compania].[All]" allUniqueName="[Agente Comercializador].[Sk Compania].[All]" dimensionUniqueName="[Agente Comercializador]" displayFolder="" count="0" unbalanced="0" hidden="1"/>
    <cacheHierarchy uniqueName="[Agente Distribuidor].[Actividad]" caption="Actividad" attribute="1" defaultMemberUniqueName="[Agente Distribuidor].[Actividad].[All]" allUniqueName="[Agente Distribuidor].[Actividad].[All]" dimensionUniqueName="[Agente Distribuidor]" displayFolder="" count="0" unbalanced="0" hidden="1"/>
    <cacheHierarchy uniqueName="[Agente Distribuidor].[Nombre Compañía Distribuidor]" caption="Nombre Compañía Distribuidor" attribute="1" defaultMemberUniqueName="[Agente Distribuidor].[Nombre Compañía Distribuidor].[All]" allUniqueName="[Agente Distribuidor].[Nombre Compañía Distribuidor].[All]" dimensionUniqueName="[Agente Distribuidor]" displayFolder="" count="0" unbalanced="0" hidden="1"/>
    <cacheHierarchy uniqueName="[Agente Distribuidor].[Sigla Distribuidor]" caption="Sigla Distribuidor" attribute="1" defaultMemberUniqueName="[Agente Distribuidor].[Sigla Distribuidor].[All]" allUniqueName="[Agente Distribuidor].[Sigla Distribuidor].[All]" dimensionUniqueName="[Agente Distribuidor]" displayFolder="" count="0" unbalanced="0" hidden="1"/>
    <cacheHierarchy uniqueName="[Agente Distribuidor].[Sk Agente]" caption="Sk Agente" attribute="1" keyAttribute="1" defaultMemberUniqueName="[Agente Distribuidor].[Sk Agente].[All]" allUniqueName="[Agente Distribuidor].[Sk Agente].[All]" dimensionUniqueName="[Agente Distribuidor]" displayFolder="" count="0" unbalanced="0" hidden="1"/>
    <cacheHierarchy uniqueName="[Agente Distribuidor].[Sk Compania]" caption="Sk Compania" attribute="1" defaultMemberUniqueName="[Agente Distribuidor].[Sk Compania].[All]" allUniqueName="[Agente Distribuidor].[Sk Compania].[All]" dimensionUniqueName="[Agente Distribuidor]" displayFolder="" count="0" unbalanced="0" hidden="1"/>
    <cacheHierarchy uniqueName="[Causa].[Desc Causa]" caption="Desc Causa" attribute="1" defaultMemberUniqueName="[Causa].[Desc Causa].[All]" allUniqueName="[Causa].[Desc Causa].[All]" dimensionUniqueName="[Causa]" displayFolder="" count="0" unbalanced="0" hidden="1"/>
    <cacheHierarchy uniqueName="[Causa].[Sk Causa]" caption="Sk Causa" attribute="1" keyAttribute="1" defaultMemberUniqueName="[Causa].[Sk Causa].[All]" allUniqueName="[Causa].[Sk Causa].[All]" dimensionUniqueName="[Causa]" displayFolder="" count="0" unbalanced="0" hidden="1"/>
    <cacheHierarchy uniqueName="[Causa Dna-Suceso].[Anoreg]" caption="Anoreg" attribute="1" defaultMemberUniqueName="[Causa Dna-Suceso].[Anoreg].[All]" allUniqueName="[Causa Dna-Suceso].[Anoreg].[All]" dimensionUniqueName="[Causa Dna-Suceso]" displayFolder="" count="0" unbalanced="0" hidden="1"/>
    <cacheHierarchy uniqueName="[Causa Dna-Suceso].[Causa Dna]" caption="Causa Dna" attribute="1" defaultMemberUniqueName="[Causa Dna-Suceso].[Causa Dna].[All]" allUniqueName="[Causa Dna-Suceso].[Causa Dna].[All]" dimensionUniqueName="[Causa Dna-Suceso]" displayFolder="" count="0" unbalanced="0" hidden="1"/>
    <cacheHierarchy uniqueName="[Causa Dna-Suceso].[Código Suceso]" caption="Código Suceso" attribute="1" defaultMemberUniqueName="[Causa Dna-Suceso].[Código Suceso].[All]" allUniqueName="[Causa Dna-Suceso].[Código Suceso].[All]" dimensionUniqueName="[Causa Dna-Suceso]" displayFolder="" count="0" unbalanced="0" hidden="1"/>
    <cacheHierarchy uniqueName="[Causa Dna-Suceso].[Descripción Suceso]" caption="Descripción Suceso" attribute="1" defaultMemberUniqueName="[Causa Dna-Suceso].[Descripción Suceso].[All]" allUniqueName="[Causa Dna-Suceso].[Descripción Suceso].[All]" dimensionUniqueName="[Causa Dna-Suceso]" displayFolder="" count="0" unbalanced="0" hidden="1"/>
    <cacheHierarchy uniqueName="[Causa Dna-Suceso].[Fch Registro]" caption="Fch Registro" attribute="1" defaultMemberUniqueName="[Causa Dna-Suceso].[Fch Registro].[All]" allUniqueName="[Causa Dna-Suceso].[Fch Registro].[All]" dimensionUniqueName="[Causa Dna-Suceso]" displayFolder="" count="0" unbalanced="0" hidden="1"/>
    <cacheHierarchy uniqueName="[Causa Dna-Suceso].[Fecha Suceso]" caption="Fecha Suceso" attribute="1" defaultMemberUniqueName="[Causa Dna-Suceso].[Fecha Suceso].[All]" allUniqueName="[Causa Dna-Suceso].[Fecha Suceso].[All]" dimensionUniqueName="[Causa Dna-Suceso]" displayFolder="" count="0" unbalanced="0" hidden="1"/>
    <cacheHierarchy uniqueName="[Causa Dna-Suceso].[Mesreg]" caption="Mesreg" attribute="1" defaultMemberUniqueName="[Causa Dna-Suceso].[Mesreg].[All]" allUniqueName="[Causa Dna-Suceso].[Mesreg].[All]" dimensionUniqueName="[Causa Dna-Suceso]" displayFolder="" count="0" unbalanced="0" hidden="1"/>
    <cacheHierarchy uniqueName="[Causa Dna-Suceso].[Sk Suceso]" caption="Sk Suceso" attribute="1" keyAttribute="1" defaultMemberUniqueName="[Causa Dna-Suceso].[Sk Suceso].[All]" allUniqueName="[Causa Dna-Suceso].[Sk Suceso].[All]" dimensionUniqueName="[Causa Dna-Suceso]" displayFolder="" count="0" unbalanced="0" hidden="1"/>
    <cacheHierarchy uniqueName="[Causa Dna-Suceso].[Tipo Suceso]" caption="Tipo Suceso" attribute="1" defaultMemberUniqueName="[Causa Dna-Suceso].[Tipo Suceso].[All]" allUniqueName="[Causa Dna-Suceso].[Tipo Suceso].[All]" dimensionUniqueName="[Causa Dna-Suceso]" displayFolder="" count="0" unbalanced="0" hidden="1"/>
    <cacheHierarchy uniqueName="[Causa Dna-Suceso].[Unidad Magnitud Suceso]" caption="Unidad Magnitud Suceso" attribute="1" defaultMemberUniqueName="[Causa Dna-Suceso].[Unidad Magnitud Suceso].[All]" allUniqueName="[Causa Dna-Suceso].[Unidad Magnitud Suceso].[All]" dimensionUniqueName="[Causa Dna-Suceso]" displayFolder="" count="0" unbalanced="0" hidden="1"/>
    <cacheHierarchy uniqueName="[CIIU].[ID Codigo CIIU]" caption="ID Codigo CIIU" attribute="1" defaultMemberUniqueName="[CIIU].[ID Codigo CIIU].[All]" allUniqueName="[CIIU].[ID Codigo CIIU].[All]" dimensionUniqueName="[CIIU]" displayFolder="" count="0" unbalanced="0" hidden="1"/>
    <cacheHierarchy uniqueName="[CIIU].[Sk Ciiu]" caption="Sk Ciiu" attribute="1" keyAttribute="1" defaultMemberUniqueName="[CIIU].[Sk Ciiu].[All]" allUniqueName="[CIIU].[Sk Ciiu].[All]" dimensionUniqueName="[CIIU]" displayFolder="" count="0" unbalanced="0" hidden="1"/>
    <cacheHierarchy uniqueName="[CIIU].[SubActividad CIIU]" caption="SubActividad CIIU" attribute="1" defaultMemberUniqueName="[CIIU].[SubActividad CIIU].[All]" allUniqueName="[CIIU].[SubActividad CIIU].[All]" dimensionUniqueName="[CIIU]" displayFolder="" count="0" unbalanced="0" hidden="1"/>
    <cacheHierarchy uniqueName="[Clasificacion Causa].[Sk Causa Dna]" caption="Sk Causa Dna" attribute="1" keyAttribute="1" defaultMemberUniqueName="[Clasificacion Causa].[Sk Causa Dna].[All]" allUniqueName="[Clasificacion Causa].[Sk Causa Dna].[All]" dimensionUniqueName="[Clasificacion Causa]" displayFolder="" count="0" unbalanced="0" hidden="1"/>
    <cacheHierarchy uniqueName="[Combustible].[Codigo Combustible]" caption="Codigo Combustible" attribute="1" defaultMemberUniqueName="[Combustible].[Codigo Combustible].[All]" allUniqueName="[Combustible].[Codigo Combustible].[All]" dimensionUniqueName="[Combustible]" displayFolder="" count="0" unbalanced="0" hidden="1"/>
    <cacheHierarchy uniqueName="[Compania].[Sk Compania]" caption="Sk Compania" attribute="1" keyAttribute="1" defaultMemberUniqueName="[Compania].[Sk Compania].[All]" allUniqueName="[Compania].[Sk Compania].[All]" dimensionUniqueName="[Compania]" displayFolder="" count="0" unbalanced="0" hidden="1"/>
    <cacheHierarchy uniqueName="[Comprador].[skComprador]" caption="skComprador" attribute="1" keyAttribute="1" defaultMemberUniqueName="[Comprador].[skComprador].[All]" allUniqueName="[Comprador].[skComprador].[All]" dimensionUniqueName="[Comprador]" displayFolder="" count="0" unbalanced="0" hidden="1"/>
    <cacheHierarchy uniqueName="[Contratos].[Año Fin]" caption="Año Fin" attribute="1" defaultMemberUniqueName="[Contratos].[Año Fin].[All]" allUniqueName="[Contratos].[Año Fin].[All]" dimensionUniqueName="[Contratos]" displayFolder="" count="0" unbalanced="0" hidden="1"/>
    <cacheHierarchy uniqueName="[Contratos].[Año Inicio]" caption="Año Inicio" attribute="1" defaultMemberUniqueName="[Contratos].[Año Inicio].[All]" allUniqueName="[Contratos].[Año Inicio].[All]" dimensionUniqueName="[Contratos]" displayFolder="" count="0" unbalanced="0" hidden="1"/>
    <cacheHierarchy uniqueName="[Contratos].[Año Registro]" caption="Año Registro" attribute="1" defaultMemberUniqueName="[Contratos].[Año Registro].[All]" allUniqueName="[Contratos].[Año Registro].[All]" dimensionUniqueName="[Contratos]" displayFolder="" count="0" unbalanced="0" hidden="1"/>
    <cacheHierarchy uniqueName="[Contratos].[ContratoID]" caption="ContratoID" attribute="1" defaultMemberUniqueName="[Contratos].[ContratoID].[All]" allUniqueName="[Contratos].[ContratoID].[All]" dimensionUniqueName="[Contratos]" displayFolder="" count="0" unbalanced="0" hidden="1"/>
    <cacheHierarchy uniqueName="[Contratos].[Fecha Fin]" caption="Fecha Fin" attribute="1" defaultMemberUniqueName="[Contratos].[Fecha Fin].[All]" allUniqueName="[Contratos].[Fecha Fin].[All]" dimensionUniqueName="[Contratos]" displayFolder="" count="0" unbalanced="0" hidden="1"/>
    <cacheHierarchy uniqueName="[Contratos].[Fecha Inicio]" caption="Fecha Inicio" attribute="1" defaultMemberUniqueName="[Contratos].[Fecha Inicio].[All]" allUniqueName="[Contratos].[Fecha Inicio].[All]" dimensionUniqueName="[Contratos]" displayFolder="" count="0" unbalanced="0" hidden="1"/>
    <cacheHierarchy uniqueName="[Contratos].[Fecha Registro]" caption="Fecha Registro" attribute="1" defaultMemberUniqueName="[Contratos].[Fecha Registro].[All]" allUniqueName="[Contratos].[Fecha Registro].[All]" dimensionUniqueName="[Contratos]" displayFolder="" count="0" unbalanced="0" hidden="1"/>
    <cacheHierarchy uniqueName="[Contratos].[Mes Fin]" caption="Mes Fin" attribute="1" defaultMemberUniqueName="[Contratos].[Mes Fin].[All]" allUniqueName="[Contratos].[Mes Fin].[All]" dimensionUniqueName="[Contratos]" displayFolder="" count="0" unbalanced="0" hidden="1"/>
    <cacheHierarchy uniqueName="[Contratos].[Mes Inicio]" caption="Mes Inicio" attribute="1" defaultMemberUniqueName="[Contratos].[Mes Inicio].[All]" allUniqueName="[Contratos].[Mes Inicio].[All]" dimensionUniqueName="[Contratos]" displayFolder="" count="0" unbalanced="0" hidden="1"/>
    <cacheHierarchy uniqueName="[Contratos].[Mes Registro]" caption="Mes Registro" attribute="1" defaultMemberUniqueName="[Contratos].[Mes Registro].[All]" allUniqueName="[Contratos].[Mes Registro].[All]" dimensionUniqueName="[Contratos]" displayFolder="" count="0" unbalanced="0" hidden="1"/>
    <cacheHierarchy uniqueName="[Contratos].[Sk Contrato]" caption="Sk Contrato" attribute="1" keyAttribute="1" defaultMemberUniqueName="[Contratos].[Sk Contrato].[All]" allUniqueName="[Contratos].[Sk Contrato].[All]" dimensionUniqueName="[Contratos]" displayFolder="" count="0" unbalanced="0" hidden="1"/>
    <cacheHierarchy uniqueName="[Contratos].[Tipo Contrato]" caption="Tipo Contrato" attribute="1" defaultMemberUniqueName="[Contratos].[Tipo Contrato].[All]" allUniqueName="[Contratos].[Tipo Contrato].[All]" dimensionUniqueName="[Contratos]" displayFolder="" count="0" unbalanced="0" hidden="1"/>
    <cacheHierarchy uniqueName="[Contratos].[Tipo Tarifa]" caption="Tipo Tarifa" attribute="1" defaultMemberUniqueName="[Contratos].[Tipo Tarifa].[All]" allUniqueName="[Contratos].[Tipo Tarifa].[All]" dimensionUniqueName="[Contratos]" displayFolder="" count="0" unbalanced="0" hidden="1"/>
    <cacheHierarchy uniqueName="[DimControlUsuario].[Grupo Usuario]" caption="Grupo Usuario" attribute="1" defaultMemberUniqueName="[DimControlUsuario].[Grupo Usuario].[All]" allUniqueName="[DimControlUsuario].[Grupo Usuario].[All]" dimensionUniqueName="[DimControlUsuario]" displayFolder="" count="0" unbalanced="0" hidden="1"/>
    <cacheHierarchy uniqueName="[DimControlUsuario].[Login Usuario]" caption="Login Usuario" attribute="1" defaultMemberUniqueName="[DimControlUsuario].[Login Usuario].[All]" allUniqueName="[DimControlUsuario].[Login Usuario].[All]" dimensionUniqueName="[DimControlUsuario]" displayFolder="" count="0" unbalanced="0" hidden="1"/>
    <cacheHierarchy uniqueName="[DimControlUsuario].[Nombre Usuario]" caption="Nombre Usuario" attribute="1" defaultMemberUniqueName="[DimControlUsuario].[Nombre Usuario].[All]" allUniqueName="[DimControlUsuario].[Nombre Usuario].[All]" dimensionUniqueName="[DimControlUsuario]" displayFolder="" count="0" unbalanced="0" hidden="1"/>
    <cacheHierarchy uniqueName="[DimControlUsuario].[Sk Usuario]" caption="Sk Usuario" attribute="1" keyAttribute="1" defaultMemberUniqueName="[DimControlUsuario].[Sk Usuario].[All]" allUniqueName="[DimControlUsuario].[Sk Usuario].[All]" dimensionUniqueName="[DimControlUsuario]" displayFolder="" count="0" unbalanced="0" hidden="1"/>
    <cacheHierarchy uniqueName="[Embalse].[Código Embalse]" caption="Código Embalse" attribute="1" defaultMemberUniqueName="[Embalse].[Código Embalse].[All]" allUniqueName="[Embalse].[Código Embalse].[All]" dimensionUniqueName="[Embalse]" displayFolder="" count="0" unbalanced="0" hidden="1"/>
    <cacheHierarchy uniqueName="[Embalse].[Sk Embalse]" caption="Sk Embalse" attribute="1" keyAttribute="1" defaultMemberUniqueName="[Embalse].[Sk Embalse].[All]" allUniqueName="[Embalse].[Sk Embalse].[All]" dimensionUniqueName="[Embalse]" displayFolder="" count="0" unbalanced="0" hidden="1"/>
    <cacheHierarchy uniqueName="[Enlace].[EnlaceID]" caption="EnlaceID" attribute="1" defaultMemberUniqueName="[Enlace].[EnlaceID].[All]" allUniqueName="[Enlace].[EnlaceID].[All]" dimensionUniqueName="[Enlace]" displayFolder="" count="0" unbalanced="0" hidden="1"/>
    <cacheHierarchy uniqueName="[Enlace].[Sk Agente]" caption="Sk Agente" attribute="1" defaultMemberUniqueName="[Enlace].[Sk Agente].[All]" allUniqueName="[Enlace].[Sk Agente].[All]" dimensionUniqueName="[Enlace]" displayFolder="" count="0" unbalanced="0" hidden="1"/>
    <cacheHierarchy uniqueName="[Enlace].[skEnlace]" caption="skEnlace" attribute="1" keyAttribute="1" defaultMemberUniqueName="[Enlace].[skEnlace].[All]" allUniqueName="[Enlace].[skEnlace].[All]" dimensionUniqueName="[Enlace]" displayFolder="" count="0" unbalanced="0" hidden="1"/>
    <cacheHierarchy uniqueName="[Geografía].[Codigo Area]" caption="Codigo Area" attribute="1" defaultMemberUniqueName="[Geografía].[Codigo Area].[All]" allUniqueName="[Geografía].[Codigo Area].[All]" dimensionUniqueName="[Geografía]" displayFolder="" count="0" unbalanced="0" hidden="1"/>
    <cacheHierarchy uniqueName="[Geografía].[Codigo Departamento]" caption="Codigo Departamento" attribute="1" defaultMemberUniqueName="[Geografía].[Codigo Departamento].[All]" allUniqueName="[Geografía].[Codigo Departamento].[All]" dimensionUniqueName="[Geografía]" displayFolder="" count="0" unbalanced="0" hidden="1"/>
    <cacheHierarchy uniqueName="[Geografía].[Codigo Pais]" caption="Codigo Pais" attribute="1" defaultMemberUniqueName="[Geografía].[Codigo Pais].[All]" allUniqueName="[Geografía].[Codigo Pais].[All]" dimensionUniqueName="[Geografía]" displayFolder="" count="0" unbalanced="0" hidden="1"/>
    <cacheHierarchy uniqueName="[Geografía].[Codigo Region Hidrologica]" caption="Codigo Region Hidrologica" attribute="1" defaultMemberUniqueName="[Geografía].[Codigo Region Hidrologica].[All]" allUniqueName="[Geografía].[Codigo Region Hidrologica].[All]" dimensionUniqueName="[Geografía]" displayFolder="" count="0" unbalanced="0" hidden="1"/>
    <cacheHierarchy uniqueName="[Geografía].[Codigo Subarea]" caption="Codigo Subarea" attribute="1" defaultMemberUniqueName="[Geografía].[Codigo Subarea].[All]" allUniqueName="[Geografía].[Codigo Subarea].[All]" dimensionUniqueName="[Geografía]" displayFolder="" count="0" unbalanced="0" hidden="1"/>
    <cacheHierarchy uniqueName="[Geografía].[Jerarquia Area]" caption="Jerarquia Area" attribute="1" defaultMemberUniqueName="[Geografía].[Jerarquia Area].[All]" allUniqueName="[Geografía].[Jerarquia Area].[All]" dimensionUniqueName="[Geografía]" displayFolder="" count="0" unbalanced="0" hidden="1"/>
    <cacheHierarchy uniqueName="[Geografía].[Jerarquia Departamento]" caption="Jerarquia Departamento" attribute="1" defaultMemberUniqueName="[Geografía].[Jerarquia Departamento].[All]" allUniqueName="[Geografía].[Jerarquia Departamento].[All]" dimensionUniqueName="[Geografía]" displayFolder="" count="0" unbalanced="0" hidden="1"/>
    <cacheHierarchy uniqueName="[Geografía].[Jerarquia Municipio Geografia]" caption="Jerarquia Municipio Geografia" attribute="1" defaultMemberUniqueName="[Geografía].[Jerarquia Municipio Geografia].[All]" allUniqueName="[Geografía].[Jerarquia Municipio Geografia].[All]" dimensionUniqueName="[Geografía]" displayFolder="" count="0" unbalanced="0" hidden="1"/>
    <cacheHierarchy uniqueName="[Geografía].[Jerarquia Municipio Region]" caption="Jerarquia Municipio Region" attribute="1" defaultMemberUniqueName="[Geografía].[Jerarquia Municipio Region].[All]" allUniqueName="[Geografía].[Jerarquia Municipio Region].[All]" dimensionUniqueName="[Geografía]" displayFolder="" count="0" unbalanced="0" hidden="1"/>
    <cacheHierarchy uniqueName="[Geografía].[Jerarquia Region Hidrologica]" caption="Jerarquia Region Hidrologica" attribute="1" defaultMemberUniqueName="[Geografía].[Jerarquia Region Hidrologica].[All]" allUniqueName="[Geografía].[Jerarquia Region Hidrologica].[All]" dimensionUniqueName="[Geografía]" displayFolder="" count="0" unbalanced="0" hidden="1"/>
    <cacheHierarchy uniqueName="[Geografía].[Jerarquia Subarea]" caption="Jerarquia Subarea" attribute="1" defaultMemberUniqueName="[Geografía].[Jerarquia Subarea].[All]" allUniqueName="[Geografía].[Jerarquia Subarea].[All]" dimensionUniqueName="[Geografía]" displayFolder="" count="0" unbalanced="0" hidden="1"/>
    <cacheHierarchy uniqueName="[Geografía].[Sk Geografia]" caption="Sk Geografia" attribute="1" keyAttribute="1" defaultMemberUniqueName="[Geografía].[Sk Geografia].[All]" allUniqueName="[Geografía].[Sk Geografia].[All]" dimensionUniqueName="[Geografía]" displayFolder="" count="0" unbalanced="0" hidden="1"/>
    <cacheHierarchy uniqueName="[Mercado].[SkMercado]" caption="SkMercado" attribute="1" keyAttribute="1" defaultMemberUniqueName="[Mercado].[SkMercado].[All]" allUniqueName="[Mercado].[SkMercado].[All]" dimensionUniqueName="[Mercado]" displayFolder="" count="0" unbalanced="0" hidden="1"/>
    <cacheHierarchy uniqueName="[Mercado Comercializacion].[Sk Mercado Comercializacion]" caption="Sk Mercado Comercializacion" attribute="1" keyAttribute="1" defaultMemberUniqueName="[Mercado Comercializacion].[Sk Mercado Comercializacion].[All]" allUniqueName="[Mercado Comercializacion].[Sk Mercado Comercializacion].[All]" dimensionUniqueName="[Mercado Comercializacion]" displayFolder="" count="0" unbalanced="0" hidden="1"/>
    <cacheHierarchy uniqueName="[Permisos].[Diractivo]" caption="Diractivo" attribute="1" defaultMemberUniqueName="[Permisos].[Diractivo].[All]" allUniqueName="[Permisos].[Diractivo].[All]" dimensionUniqueName="[Permisos]" displayFolder="" count="0" unbalanced="0" hidden="1"/>
    <cacheHierarchy uniqueName="[Permisos].[s K Usuario Submercado]" caption="s K Usuario Submercado" attribute="1" keyAttribute="1" defaultMemberUniqueName="[Permisos].[s K Usuario Submercado].[All]" allUniqueName="[Permisos].[s K Usuario Submercado].[All]" dimensionUniqueName="[Permisos]" displayFolder="" count="0" unbalanced="0" hidden="1"/>
    <cacheHierarchy uniqueName="[Permisos].[Sk Agente]" caption="Sk Agente" attribute="1" defaultMemberUniqueName="[Permisos].[Sk Agente].[All]" allUniqueName="[Permisos].[Sk Agente].[All]" dimensionUniqueName="[Permisos]" displayFolder="" count="0" unbalanced="0" hidden="1"/>
    <cacheHierarchy uniqueName="[Recurso Generacion].[Codigo Agente Generación]" caption="Codigo Agente Generación" attribute="1" defaultMemberUniqueName="[Recurso Generacion].[Codigo Agente Generación].[All]" allUniqueName="[Recurso Generacion].[Codigo Agente Generación].[All]" dimensionUniqueName="[Recurso Generacion]" displayFolder="" count="0" unbalanced="0" hidden="1"/>
    <cacheHierarchy uniqueName="[Recurso Generacion].[Codigo MID Recurso]" caption="Codigo MID Recurso" attribute="1" defaultMemberUniqueName="[Recurso Generacion].[Codigo MID Recurso].[All]" allUniqueName="[Recurso Generacion].[Codigo MID Recurso].[All]" dimensionUniqueName="[Recurso Generacion]" displayFolder="" count="0" unbalanced="0" hidden="1"/>
    <cacheHierarchy uniqueName="[Recurso Generacion].[Compañia]" caption="Compañia" attribute="1" defaultMemberUniqueName="[Recurso Generacion].[Compañia].[All]" allUniqueName="[Recurso Generacion].[Compañia].[All]" dimensionUniqueName="[Recurso Generacion]" displayFolder="" count="0" unbalanced="0" hidden="1"/>
    <cacheHierarchy uniqueName="[Recurso Generacion].[Recurso Agente]" caption="Recurso Agente" attribute="1" defaultMemberUniqueName="[Recurso Generacion].[Recurso Agente].[All]" allUniqueName="[Recurso Generacion].[Recurso Agente].[All]" dimensionUniqueName="[Recurso Generacion]" displayFolder="" count="0" unbalanced="0" hidden="1"/>
    <cacheHierarchy uniqueName="[Recurso Generacion].[Sk Agente]" caption="Sk Agente" attribute="1" defaultMemberUniqueName="[Recurso Generacion].[Sk Agente].[All]" allUniqueName="[Recurso Generacion].[Sk Agente].[All]" dimensionUniqueName="[Recurso Generacion]" displayFolder="" count="0" unbalanced="0" hidden="1"/>
    <cacheHierarchy uniqueName="[Recurso Generacion].[Sk Combustible]" caption="Sk Combustible" attribute="1" defaultMemberUniqueName="[Recurso Generacion].[Sk Combustible].[All]" allUniqueName="[Recurso Generacion].[Sk Combustible].[All]" dimensionUniqueName="[Recurso Generacion]" displayFolder="" count="0" unbalanced="0" hidden="1"/>
    <cacheHierarchy uniqueName="[Recurso Generacion].[Sk Compania]" caption="Sk Compania" attribute="1" defaultMemberUniqueName="[Recurso Generacion].[Sk Compania].[All]" allUniqueName="[Recurso Generacion].[Sk Compania].[All]" dimensionUniqueName="[Recurso Generacion]" displayFolder="" count="0" unbalanced="0" hidden="1"/>
    <cacheHierarchy uniqueName="[Recurso Generacion].[Sk Recurso Generacion]" caption="Sk Recurso Generacion" attribute="1" keyAttribute="1" defaultMemberUniqueName="[Recurso Generacion].[Sk Recurso Generacion].[All]" allUniqueName="[Recurso Generacion].[Sk Recurso Generacion].[All]" dimensionUniqueName="[Recurso Generacion]" displayFolder="" count="0" unbalanced="0" hidden="1"/>
    <cacheHierarchy uniqueName="[Rio].[Código Río]" caption="Código Río" attribute="1" defaultMemberUniqueName="[Rio].[Código Río].[All]" allUniqueName="[Rio].[Código Río].[All]" dimensionUniqueName="[Rio]" displayFolder="" count="0" unbalanced="0" hidden="1"/>
    <cacheHierarchy uniqueName="[Rio].[SkRio]" caption="SkRio" attribute="1" keyAttribute="1" defaultMemberUniqueName="[Rio].[SkRio].[All]" allUniqueName="[Rio].[SkRio].[All]" dimensionUniqueName="[Rio]" displayFolder="" count="0" unbalanced="0" hidden="1"/>
    <cacheHierarchy uniqueName="[Submercado Consumo].[CIIU]" caption="CIIU" attribute="1" defaultMemberUniqueName="[Submercado Consumo].[CIIU].[All]" allUniqueName="[Submercado Consumo].[CIIU].[All]" dimensionUniqueName="[Submercado Consumo]" displayFolder="" count="0" unbalanced="0" hidden="1"/>
    <cacheHierarchy uniqueName="[Submercado Consumo].[Codigo SIC]" caption="Codigo SIC" attribute="1" defaultMemberUniqueName="[Submercado Consumo].[Codigo SIC].[All]" allUniqueName="[Submercado Consumo].[Codigo SIC].[All]" dimensionUniqueName="[Submercado Consumo]" displayFolder="" count="0" unbalanced="0" hidden="1"/>
    <cacheHierarchy uniqueName="[Submercado Consumo].[Mercado]" caption="Mercado" attribute="1" defaultMemberUniqueName="[Submercado Consumo].[Mercado].[All]" allUniqueName="[Submercado Consumo].[Mercado].[All]" dimensionUniqueName="[Submercado Consumo]" displayFolder="" count="0" unbalanced="0" hidden="1"/>
    <cacheHierarchy uniqueName="[Submercado Consumo].[Nombre Submercado]" caption="Nombre Submercado" attribute="1" defaultMemberUniqueName="[Submercado Consumo].[Nombre Submercado].[All]" allUniqueName="[Submercado Consumo].[Nombre Submercado].[All]" dimensionUniqueName="[Submercado Consumo]" displayFolder="" count="0" unbalanced="0" hidden="1"/>
    <cacheHierarchy uniqueName="[Submercado Consumo].[Sk Agente Comercializador]" caption="Sk Agente Comercializador" attribute="1" defaultMemberUniqueName="[Submercado Consumo].[Sk Agente Comercializador].[All]" allUniqueName="[Submercado Consumo].[Sk Agente Comercializador].[All]" dimensionUniqueName="[Submercado Consumo]" displayFolder="" count="0" unbalanced="0" hidden="1"/>
    <cacheHierarchy uniqueName="[Submercado Consumo].[Sk Agente Distribuidor]" caption="Sk Agente Distribuidor" attribute="1" defaultMemberUniqueName="[Submercado Consumo].[Sk Agente Distribuidor].[All]" allUniqueName="[Submercado Consumo].[Sk Agente Distribuidor].[All]" dimensionUniqueName="[Submercado Consumo]" displayFolder="" count="0" unbalanced="0" hidden="1"/>
    <cacheHierarchy uniqueName="[Submercado Consumo].[Sk CIIU]" caption="Sk CIIU" attribute="1" defaultMemberUniqueName="[Submercado Consumo].[Sk CIIU].[All]" allUniqueName="[Submercado Consumo].[Sk CIIU].[All]" dimensionUniqueName="[Submercado Consumo]" displayFolder="" count="0" unbalanced="0" hidden="1"/>
    <cacheHierarchy uniqueName="[Submercado Consumo].[Sk Submercado]" caption="Sk Submercado" attribute="1" keyAttribute="1" defaultMemberUniqueName="[Submercado Consumo].[Sk Submercado].[All]" allUniqueName="[Submercado Consumo].[Sk Submercado].[All]" dimensionUniqueName="[Submercado Consumo]" displayFolder="" count="0" unbalanced="0" hidden="1"/>
    <cacheHierarchy uniqueName="[Submercado Consumo].[Sub-Actividad]" caption="Sub-Actividad" attribute="1" defaultMemberUniqueName="[Submercado Consumo].[Sub-Actividad].[All]" allUniqueName="[Submercado Consumo].[Sub-Actividad].[All]" dimensionUniqueName="[Submercado Consumo]" displayFolder="" count="0" unbalanced="0" hidden="1"/>
    <cacheHierarchy uniqueName="[Tiempo].[#Día Jerarquia]" caption="#Día Jerarquia" attribute="1" time="1" defaultMemberUniqueName="[Tiempo].[#Día Jerarquia].[All]" allUniqueName="[Tiempo].[#Día Jerarquia].[All]" dimensionUniqueName="[Tiempo]" displayFolder="" count="0" unbalanced="0" hidden="1"/>
    <cacheHierarchy uniqueName="[Tiempo].[DíaJerarquia]" caption="DíaJerarquia" attribute="1" time="1" defaultMemberUniqueName="[Tiempo].[DíaJerarquia].[All]" allUniqueName="[Tiempo].[DíaJerarquia].[All]" dimensionUniqueName="[Tiempo]" displayFolder="" count="0" unbalanced="0" hidden="1"/>
    <cacheHierarchy uniqueName="[Tiempo].[EstaciónJerarquia]" caption="EstaciónJerarquia" attribute="1" time="1" defaultMemberUniqueName="[Tiempo].[EstaciónJerarquia].[All]" allUniqueName="[Tiempo].[EstaciónJerarquia].[All]" dimensionUniqueName="[Tiempo]" displayFolder="" count="0" unbalanced="0" hidden="1"/>
    <cacheHierarchy uniqueName="[Tiempo].[HoraJerarquia]" caption="HoraJerarquia" attribute="1" time="1" defaultMemberUniqueName="[Tiempo].[HoraJerarquia].[All]" allUniqueName="[Tiempo].[HoraJerarquia].[All]" dimensionUniqueName="[Tiempo]" displayFolder="" count="0" unbalanced="0" hidden="1"/>
    <cacheHierarchy uniqueName="[Tiempo].[MesJerarquias]" caption="MesJerarquias" attribute="1" time="1" defaultMemberUniqueName="[Tiempo].[MesJerarquias].[All]" allUniqueName="[Tiempo].[MesJerarquias].[All]" dimensionUniqueName="[Tiempo]" displayFolder="" count="0" unbalanced="0" hidden="1"/>
    <cacheHierarchy uniqueName="[Tiempo].[PeriodoJerarquia]" caption="PeriodoJerarquia" attribute="1" time="1" defaultMemberUniqueName="[Tiempo].[PeriodoJerarquia].[All]" allUniqueName="[Tiempo].[PeriodoJerarquia].[All]" dimensionUniqueName="[Tiempo]" displayFolder="" count="0" unbalanced="0" hidden="1"/>
    <cacheHierarchy uniqueName="[Tiempo].[Semana]" caption="Semana" attribute="1" time="1" defaultMemberUniqueName="[Tiempo].[Semana].[All]" allUniqueName="[Tiempo].[Semana].[All]" dimensionUniqueName="[Tiempo]" displayFolder="" count="0" unbalanced="0" hidden="1"/>
    <cacheHierarchy uniqueName="[Tiempo].[SemestreJerarquia]" caption="SemestreJerarquia" attribute="1" time="1" defaultMemberUniqueName="[Tiempo].[SemestreJerarquia].[All]" allUniqueName="[Tiempo].[SemestreJerarquia].[All]" dimensionUniqueName="[Tiempo]" displayFolder="" count="0" unbalanced="0" hidden="1"/>
    <cacheHierarchy uniqueName="[Tiempo].[Sk Tiempo]" caption="Sk Tiempo" attribute="1" time="1" keyAttribute="1" defaultMemberUniqueName="[Tiempo].[Sk Tiempo].[All]" allUniqueName="[Tiempo].[Sk Tiempo].[All]" dimensionUniqueName="[Tiempo]" displayFolder="" count="0" memberValueDatatype="3" unbalanced="0" hidden="1"/>
    <cacheHierarchy uniqueName="[Tiempo].[Tiempo Id TRM]" caption="Tiempo Id TRM" attribute="1" time="1" defaultMemberUniqueName="[Tiempo].[Tiempo Id TRM].[All]" allUniqueName="[Tiempo].[Tiempo Id TRM].[All]" dimensionUniqueName="[Tiempo]" displayFolder="" count="0" unbalanced="0" hidden="1"/>
    <cacheHierarchy uniqueName="[Tiempo].[TipoDiaJerarquia]" caption="TipoDiaJerarquia" attribute="1" time="1" defaultMemberUniqueName="[Tiempo].[TipoDiaJerarquia].[All]" allUniqueName="[Tiempo].[TipoDiaJerarquia].[All]" dimensionUniqueName="[Tiempo]" displayFolder="" count="0" unbalanced="0" hidden="1"/>
    <cacheHierarchy uniqueName="[Tiempo].[TrimestreJerarquia]" caption="TrimestreJerarquia" attribute="1" time="1" defaultMemberUniqueName="[Tiempo].[TrimestreJerarquia].[All]" allUniqueName="[Tiempo].[TrimestreJerarquia].[All]" dimensionUniqueName="[Tiempo]" displayFolder="" count="0" unbalanced="0" hidden="1"/>
    <cacheHierarchy uniqueName="[Unidad Generacion].[Recurso Generación]" caption="Recurso Generación" attribute="1" defaultMemberUniqueName="[Unidad Generacion].[Recurso Generación].[All]" allUniqueName="[Unidad Generacion].[Recurso Generación].[All]" dimensionUniqueName="[Unidad Generacion]" displayFolder="" count="0" unbalanced="0" hidden="1"/>
    <cacheHierarchy uniqueName="[Unidad Generacion].[Sk Agente]" caption="Sk Agente" attribute="1" defaultMemberUniqueName="[Unidad Generacion].[Sk Agente].[All]" allUniqueName="[Unidad Generacion].[Sk Agente].[All]" dimensionUniqueName="[Unidad Generacion]" displayFolder="" count="0" unbalanced="0" hidden="1"/>
    <cacheHierarchy uniqueName="[Unidad Generacion].[Sk Combustible]" caption="Sk Combustible" attribute="1" defaultMemberUniqueName="[Unidad Generacion].[Sk Combustible].[All]" allUniqueName="[Unidad Generacion].[Sk Combustible].[All]" dimensionUniqueName="[Unidad Generacion]" displayFolder="" count="0" unbalanced="0" hidden="1"/>
    <cacheHierarchy uniqueName="[Unidad Generacion].[Sk Compania]" caption="Sk Compania" attribute="1" defaultMemberUniqueName="[Unidad Generacion].[Sk Compania].[All]" allUniqueName="[Unidad Generacion].[Sk Compania].[All]" dimensionUniqueName="[Unidad Generacion]" displayFolder="" count="0" unbalanced="0" hidden="1"/>
    <cacheHierarchy uniqueName="[Unidad Generacion].[Sk Unidad Generacion]" caption="Sk Unidad Generacion" attribute="1" keyAttribute="1" defaultMemberUniqueName="[Unidad Generacion].[Sk Unidad Generacion].[All]" allUniqueName="[Unidad Generacion].[Sk Unidad Generacion].[All]" dimensionUniqueName="[Unidad Generacion]" displayFolder="" count="0" unbalanced="0" hidden="1"/>
    <cacheHierarchy uniqueName="[Unidad Generacion].[Unidad Generación]" caption="Unidad Generación" attribute="1" defaultMemberUniqueName="[Unidad Generacion].[Unidad Generación].[All]" allUniqueName="[Unidad Generacion].[Unidad Generación].[All]" dimensionUniqueName="[Unidad Generacion]" displayFolder="" count="0" unbalanced="0" hidden="1"/>
    <cacheHierarchy uniqueName="[Vendedor].[SK Vendedor]" caption="SK Vendedor" attribute="1" keyAttribute="1" defaultMemberUniqueName="[Vendedor].[SK Vendedor].[All]" allUniqueName="[Vendedor].[SK Vendedor].[All]" dimensionUniqueName="[Vendedor]" displayFolder="" count="0" unbalanced="0" hidden="1"/>
    <cacheHierarchy uniqueName="[Versión].[Version ID]" caption="Versión.Version ID" attribute="1" keyAttribute="1" defaultMemberUniqueName="[Versión].[Version ID].[All]" allUniqueName="[Versión].[Version ID].[All]" dimensionUniqueName="[Versión]" displayFolder="" count="0" unbalanced="0" hidden="1"/>
    <cacheHierarchy uniqueName="[Versiones].[Version ID]" caption="Versiones.Version ID" attribute="1" keyAttribute="1" defaultMemberUniqueName="[Versiones].[Version ID].[All]" allUniqueName="[Versiones].[Version ID].[All]" dimensionUniqueName="[Versiones]" displayFolder="" count="0" unbalanced="0" hidden="1"/>
    <cacheHierarchy uniqueName="[VersionLAC].[Sk Version LAC]" caption="Sk Version LAC" attribute="1" keyAttribute="1" defaultMemberUniqueName="[VersionLAC].[Sk Version LAC].[All]" allUniqueName="[VersionLAC].[Sk Version LAC].[All]" dimensionUniqueName="[VersionLAC]" displayFolder="" count="0" unbalanced="0" hidden="1"/>
    <cacheHierarchy uniqueName="[VersionLAC].[Version LAC]" caption="Version LAC" attribute="1" defaultMemberUniqueName="[VersionLAC].[Version LAC].[All]" allUniqueName="[VersionLAC].[Version LAC].[All]" dimensionUniqueName="[VersionLAC]" displayFolder="" count="0" unbalanced="0" hidden="1"/>
    <cacheHierarchy uniqueName="[Measures].[Velocidad Viento]" caption="Velocidad Viento" measure="1" displayFolder="Velocidad" count="0"/>
    <cacheHierarchy uniqueName="[Measures].[Patrimonio Transaccional]" caption="Patrimonio Transaccional" measure="1" displayFolder="$" count="0"/>
    <cacheHierarchy uniqueName="[Measures].[Reportó información contable]" caption="Reportó información contable" measure="1" displayFolder="$" count="0"/>
    <cacheHierarchy uniqueName="[Measures].[Temperatura Ambiente Eólica]" caption="Temperatura Ambiente Eólica" measure="1" displayFolder="Temperatura" count="0"/>
    <cacheHierarchy uniqueName="[Measures].[Humedad Relativa]" caption="Humedad Relativa" measure="1" displayFolder="%" count="0"/>
    <cacheHierarchy uniqueName="[Measures].[Presión Atmosférica]" caption="Presión Atmosférica" measure="1" displayFolder="Irradiación" count="0"/>
    <cacheHierarchy uniqueName="[Measures].[Irradiación Global]" caption="Irradiación Global" measure="1" displayFolder="Irradiación" count="0"/>
    <cacheHierarchy uniqueName="[Measures].[Irradiación Panel]" caption="Irradiación Panel" measure="1" displayFolder="Irradiación" count="0"/>
    <cacheHierarchy uniqueName="[Measures].[Temperatura Ambiente Solar]" caption="Temperatura Ambiente Solar" measure="1" displayFolder="Temperatura" count="0"/>
    <cacheHierarchy uniqueName="[Measures].[Temperatura Panel]" caption="Temperatura Panel" measure="1" displayFolder="Irradiación" count="0"/>
    <cacheHierarchy uniqueName="[Measures].[MC]" caption="MC" measure="1" displayFolder="Precio" count="0"/>
    <cacheHierarchy uniqueName="[Measures].[Energía Bolsa Cargo]" caption="Energía Bolsa Cargo" measure="1" displayFolder="$" count="0"/>
    <cacheHierarchy uniqueName="[Measures].[Saldo Neto TIE Fuera Merito]" caption="Saldo Neto TIE Fuera Merito" measure="1" displayFolder="$" count="0"/>
    <cacheHierarchy uniqueName="[Measures].[Energía Bolsa Favor]" caption="Energía Bolsa Favor" measure="1" displayFolder="$" count="0"/>
    <cacheHierarchy uniqueName="[Measures].[Saldo Neto TIE Merito]" caption="Saldo Neto TIE Merito" measure="1" displayFolder="$" count="0"/>
    <cacheHierarchy uniqueName="[Measures].[DDV Contratada]" caption="DDV Contratada" measure="1" displayFolder="Energía" count="0"/>
    <cacheHierarchy uniqueName="[Measures].[Compras Energia Disponible Adicional]" caption="Compras Energia Disponible Adicional" measure="1" displayFolder="Energía" count="0"/>
    <cacheHierarchy uniqueName="[Measures].[Ventas Energia Disponible Adicional]" caption="Ventas Energia Disponible Adicional" measure="1" displayFolder="Energía" count="0"/>
    <cacheHierarchy uniqueName="[Measures].[Ventas Enficc]" caption="Ventas Enficc" measure="1" displayFolder="Energía" count="0"/>
    <cacheHierarchy uniqueName="[Measures].[Compras ENFICC]" caption="Compras ENFICC" measure="1" displayFolder="Energía" count="0"/>
    <cacheHierarchy uniqueName="[Measures].[Valor desviación generación variable]" caption="Valor desviación generación variable" measure="1" displayFolder="$" count="0"/>
    <cacheHierarchy uniqueName="[Measures].[Demanda Por OR]" caption="Demanda Por OR" measure="1" displayFolder="Energía" count="0"/>
    <cacheHierarchy uniqueName="[Measures].[Cargo DtUN]" caption="Cargo DtUN" measure="1" displayFolder="Precio" count="0"/>
    <cacheHierarchy uniqueName="[Measures].[Cargo STR-CD4]" caption="Cargo STR-CD4" measure="1" displayFolder="Precio" count="0"/>
    <cacheHierarchy uniqueName="[Measures].[Ejecución de Garantías]" caption="Ejecución de Garantías" measure="1" displayFolder="$" count="0"/>
    <cacheHierarchy uniqueName="[Measures].[Distribución Desviaciones Moneda]" caption="Distribución Desviaciones Moneda" measure="1" displayFolder="$" count="0"/>
    <cacheHierarchy uniqueName="[Measures].[Distribución Desviaciones Energía]" caption="Distribución Desviaciones Energía" measure="1" displayFolder="Energía" count="0"/>
    <cacheHierarchy uniqueName="[Measures].[Precio de Oferta Ideal]" caption="Precio de Oferta Ideal" measure="1" displayFolder="Precio" count="0"/>
    <cacheHierarchy uniqueName="[Measures].[Restricciones Aliviadas]" caption="Restricciones Aliviadas" measure="1" displayFolder="$" count="0"/>
    <cacheHierarchy uniqueName="[Measures].[Aportes 95 PSS Caudal]" caption="Aportes 95 PSS Caudal" measure="1" displayFolder="Caudal" count="0"/>
    <cacheHierarchy uniqueName="[Measures].[Aportes Caudal]" caption="Aportes Caudal" measure="1" displayFolder="Caudal" count="0"/>
    <cacheHierarchy uniqueName="[Measures].[Aportes Media Histórica Caudal]" caption="Aportes Media Histórica Caudal" measure="1" displayFolder="Caudal" count="0"/>
    <cacheHierarchy uniqueName="[Measures].[Mínimo Operativo Inferior %]" caption="Mínimo Operativo Inferior %" measure="1" displayFolder="%" count="0"/>
    <cacheHierarchy uniqueName="[Measures].[Mínimo Operativo Superior %]" caption="Mínimo Operativo Superior %" measure="1" displayFolder="%" count="0"/>
    <cacheHierarchy uniqueName="[Measures].[Capacidad Útil Volumen]" caption="Capacidad Útil Volumen" measure="1" displayFolder="Volumen" count="0"/>
    <cacheHierarchy uniqueName="[Measures].[Minimo Operativo Inferior Volumen]" caption="Minimo Operativo Inferior Volumen" measure="1" displayFolder="Volumen" count="0"/>
    <cacheHierarchy uniqueName="[Measures].[Minimo Operativo Superior Volumen]" caption="Minimo Operativo Superior Volumen" measure="1" displayFolder="Volumen" count="0"/>
    <cacheHierarchy uniqueName="[Measures].[Vertimientos Volumen]" caption="Vertimientos Volumen" measure="1" displayFolder="Volumen" count="0"/>
    <cacheHierarchy uniqueName="[Measures].[Volumen]" caption="Volumen" measure="1" displayFolder="Volumen" count="0"/>
    <cacheHierarchy uniqueName="[Measures].[Volumen Máximo Técnico]" caption="Volumen Máximo Técnico" measure="1" displayFolder="Volumen" count="0"/>
    <cacheHierarchy uniqueName="[Measures].[Volumen Útil diario]" caption="Volumen Útil diario" measure="1" displayFolder="Volumen" count="0"/>
    <cacheHierarchy uniqueName="[Measures].[Aportes 95 PSS Energía]" caption="Aportes 95 PSS Energía" measure="1" displayFolder="Energía" count="0"/>
    <cacheHierarchy uniqueName="[Measures].[Aportes Media Histórica Energía]" caption="Aportes Media Histórica Energía" measure="1" displayFolder="Energía" count="0"/>
    <cacheHierarchy uniqueName="[Measures].[Capacidad Útil Energía]" caption="Capacidad Útil Energía" measure="1" displayFolder="Energía" count="0"/>
    <cacheHierarchy uniqueName="[Measures].[Vertimientos Energía]" caption="Vertimientos Energía" measure="1" displayFolder="Energía" count="0"/>
    <cacheHierarchy uniqueName="[Measures].[Volumen Energía]" caption="Volumen Energía" measure="1" displayFolder="Energía" count="0"/>
    <cacheHierarchy uniqueName="[Measures].[Volumen Turbinado]" caption="Volumen Turbinado" measure="1" displayFolder="Volumen" count="0"/>
    <cacheHierarchy uniqueName="[Measures].[Descargas]" caption="Descargas" measure="1" displayFolder="Volumen" count="0"/>
    <cacheHierarchy uniqueName="[Measures].[Mínimo Operativo Inferior Energía]" caption="Mínimo Operativo Inferior Energía" measure="1" displayFolder="Energía" count="0"/>
    <cacheHierarchy uniqueName="[Measures].[Mínimo Operativo Superior Energía]" caption="Mínimo Operativo Superior Energía" measure="1" displayFolder="Energía" count="0"/>
    <cacheHierarchy uniqueName="[Measures].[Volumen Máximo Técnico Energía]" caption="Volumen Máximo Técnico Energía" measure="1" displayFolder="Energía" count="0"/>
    <cacheHierarchy uniqueName="[Measures].[Aportes  Energía]" caption="Aportes  Energía" measure="1" displayFolder="Energía" count="0"/>
    <cacheHierarchy uniqueName="[Measures].[Volumen Útil diario Energía]" caption="Volumen Útil diario Energía" measure="1" displayFolder="Energía" count="0"/>
    <cacheHierarchy uniqueName="[Measures].[Aportes PSS Acumulado Mensual Energía]" caption="Aportes PSS Acumulado Mensual Energía" measure="1" displayFolder="Energía" count="0"/>
    <cacheHierarchy uniqueName="[Measures].[Aportes PSS Acumulado Anual Energía]" caption="Aportes PSS Acumulado Anual Energía" measure="1" displayFolder="Energía" count="0"/>
    <cacheHierarchy uniqueName="[Measures].[Aportes Media Histórica Acum Mensual Energía]" caption="Aportes Media Histórica Acum Mensual Energía" measure="1" displayFolder="Energía" count="0"/>
    <cacheHierarchy uniqueName="[Measures].[Aportes Media Histórica Acum Anual Energía]" caption="Aportes Media Histórica Acum Anual Energía" measure="1" displayFolder="Energía" count="0"/>
    <cacheHierarchy uniqueName="[Measures].[Aportes Acumulado Mensual Energía]" caption="Aportes Acumulado Mensual Energía" measure="1" displayFolder="Energía" count="0"/>
    <cacheHierarchy uniqueName="[Measures].[Aportes Acumulado Anual Energía]" caption="Aportes Acumulado Anual Energía" measure="1" displayFolder="Energía" count="0"/>
    <cacheHierarchy uniqueName="[Measures].[Aportes Promedio Acumulado Energía]" caption="Aportes Promedio Acumulado Energía" measure="1" displayFolder="Energía" count="0"/>
    <cacheHierarchy uniqueName="[Measures].[Aportes Promedio Acumulado %]" caption="Aportes Promedio Acumulado %" measure="1" displayFolder="%" count="0"/>
    <cacheHierarchy uniqueName="[Measures].[Aportes %]" caption="Aportes %" measure="1" displayFolder="%" count="0"/>
    <cacheHierarchy uniqueName="[Measures].[Volumen Útil  diario %]" caption="Volumen Útil  diario %" measure="1" displayFolder="%" count="0"/>
    <cacheHierarchy uniqueName="[Measures].[Volumen  %]" caption="Volumen  %" measure="1" displayFolder="%" count="0"/>
    <cacheHierarchy uniqueName="[Measures].[Tasa de Embalsamiento Día]" caption="Tasa de Embalsamiento Día" measure="1" displayFolder="Energía" count="0"/>
    <cacheHierarchy uniqueName="[Measures].[Tasa de Embalsamiento Promedio Mes]" caption="Tasa de Embalsamiento Promedio Mes" measure="1" displayFolder="Energía" count="0"/>
    <cacheHierarchy uniqueName="[Measures].[Compras Bolsa Internacional Energía]" caption="Compras Bolsa Internacional Energía" measure="1" displayFolder="Energía" count="0"/>
    <cacheHierarchy uniqueName="[Measures].[Compras Bolsa Nacional Energía]" caption="Compras Bolsa Nacional Energía" measure="1" displayFolder="Energía" count="0"/>
    <cacheHierarchy uniqueName="[Measures].[Compras Bolsa TIE Energía]" caption="Compras Bolsa TIE Energía" measure="1" displayFolder="Energía" count="0"/>
    <cacheHierarchy uniqueName="[Measures].[Ventas Bolsa TIE Energía]" caption="Ventas Bolsa TIE Energía" measure="1" displayFolder="Energía" count="0"/>
    <cacheHierarchy uniqueName="[Measures].[Compras Bolsa Internacional Moneda]" caption="Compras Bolsa Internacional Moneda" measure="1" displayFolder="$" count="0"/>
    <cacheHierarchy uniqueName="[Measures].[Compras Bolsa Nacional Moneda]" caption="Compras Bolsa Nacional Moneda" measure="1" displayFolder="$" count="0"/>
    <cacheHierarchy uniqueName="[Measures].[Compras Bolsa TIE Moneda]" caption="Compras Bolsa TIE Moneda" measure="1" displayFolder="$" count="0"/>
    <cacheHierarchy uniqueName="[Measures].[Ventas Bolsa Internacional Moneda]" caption="Ventas Bolsa Internacional Moneda" measure="1" displayFolder="$" count="0"/>
    <cacheHierarchy uniqueName="[Measures].[Ventas Bolsa Nacional Moneda]" caption="Ventas Bolsa Nacional Moneda" measure="1" displayFolder="$" count="0"/>
    <cacheHierarchy uniqueName="[Measures].[Ventas Bolsa TIE Moneda]" caption="Ventas Bolsa TIE Moneda" measure="1" displayFolder="$" count="0"/>
    <cacheHierarchy uniqueName="[Measures].[Compras en Bolsa Total Moneda]" caption="Compras en Bolsa Total Moneda" measure="1" displayFolder="$" count="0"/>
    <cacheHierarchy uniqueName="[Measures].[Compras en Bolsa Total Energía]" caption="Compras en Bolsa Total Energía" measure="1" displayFolder="Energía" count="0"/>
    <cacheHierarchy uniqueName="[Measures].[Ventas en Bolsa Total Moneda]" caption="Ventas en Bolsa Total Moneda" measure="1" displayFolder="$" count="0"/>
    <cacheHierarchy uniqueName="[Measures].[Ventas en Bolsa Total Energía]" caption="Ventas en Bolsa Total Energía" measure="1" displayFolder="Energía" count="0"/>
    <cacheHierarchy uniqueName="[Measures].[# de Agentes que transan en Bolsa]" caption="# de Agentes que transan en Bolsa" measure="1" displayFolder="#" count="0"/>
    <cacheHierarchy uniqueName="[Measures].[Numero de Contratos]" caption="Numero de Contratos" measure="1" displayFolder="#" count="0"/>
    <cacheHierarchy uniqueName="[Measures].[# Contratos Vigentes]" caption="# Contratos Vigentes" measure="1" displayFolder="#" count="0"/>
    <cacheHierarchy uniqueName="[Measures].[Ventas en Contrato Energía]" caption="Ventas en Contrato Energía" measure="1" displayFolder="Energía" count="0"/>
    <cacheHierarchy uniqueName="[Measures].[Compras en Contrato Energía]" caption="Compras en Contrato Energía" measure="1" displayFolder="Energía" count="0"/>
    <cacheHierarchy uniqueName="[Measures].[Obligaciones que atiende un agente con recursos propios (%)]" caption="Obligaciones que atiende un agente con recursos propios (%)" measure="1" displayFolder="%" count="0"/>
    <cacheHierarchy uniqueName="[Measures].[Costo Unitario Reconciliacion Positiva]" caption="Costo Unitario Reconciliacion Positiva" measure="1" displayFolder="Precio" count="0"/>
    <cacheHierarchy uniqueName="[Measures].[Costo Unitario Reconciliacion Negativa]" caption="Costo Unitario Reconciliacion Negativa" measure="1" displayFolder="Precio" count="0"/>
    <cacheHierarchy uniqueName="[Measures].[Compras en Contrato Moneda]" caption="Compras en Contrato Moneda" measure="1" displayFolder="$" count="0"/>
    <cacheHierarchy uniqueName="[Measures].[Ventas en Contrato Moneda]" caption="Ventas en Contrato Moneda" measure="1" displayFolder="$" count="0"/>
    <cacheHierarchy uniqueName="[Measures].[Energía Transada En Contratos]" caption="Energía Transada En Contratos" measure="1" displayFolder="Energía" count="0"/>
    <cacheHierarchy uniqueName="[Measures].[Precio Promedio Contratos Regulados]" caption="Precio Promedio Contratos Regulados" measure="1" displayFolder="Precio" count="0"/>
    <cacheHierarchy uniqueName="[Measures].[Precio Promedio Contratos No Regulados]" caption="Precio Promedio Contratos No Regulados" measure="1" displayFolder="Precio" count="0"/>
    <cacheHierarchy uniqueName="[Measures].[Valor a Recaudar de Arranque y Parada]" caption="Valor a Recaudar de Arranque y Parada" measure="1" displayFolder="$" count="0"/>
    <cacheHierarchy uniqueName="[Measures].[Valor a Distribuir Arranque y Parada]" caption="Valor a Distribuir Arranque y Parada" measure="1" displayFolder="$" count="0"/>
    <cacheHierarchy uniqueName="[Measures].[Compras Netas Arranque y Parada]" caption="Compras Netas Arranque y Parada" measure="1" displayFolder="$" count="0"/>
    <cacheHierarchy uniqueName="[Measures].[Ventas Netas Arranque y Parada ]" caption="Ventas Netas Arranque y Parada " measure="1" displayFolder="$" count="0"/>
    <cacheHierarchy uniqueName="[Measures].[Reconciliación Positiva Energía]" caption="Reconciliación Positiva Energía" measure="1" displayFolder="Energía" count="0"/>
    <cacheHierarchy uniqueName="[Measures].[Reconciliación Positiva AGC Energía]" caption="Reconciliación Positiva AGC Energía" measure="1" displayFolder="Energía" count="0"/>
    <cacheHierarchy uniqueName="[Measures].[Reconciliacion Positiva sin AGC Energía]" caption="Reconciliacion Positiva sin AGC Energía" measure="1" displayFolder="Energía" count="0"/>
    <cacheHierarchy uniqueName="[Measures].[Reconciliación Negativa Energía]" caption="Reconciliación Negativa Energía" measure="1" displayFolder="Energía" count="0"/>
    <cacheHierarchy uniqueName="[Measures].[Reconciliación Negativa AGC Energía]" caption="Reconciliación Negativa AGC Energía" measure="1" displayFolder="Energía" count="0"/>
    <cacheHierarchy uniqueName="[Measures].[Reconciliacion Negativa sin AGC Energía]" caption="Reconciliacion Negativa sin AGC Energía" measure="1" displayFolder="Energía" count="0"/>
    <cacheHierarchy uniqueName="[Measures].[Reconciliación Negativa AGC Moneda]" caption="Reconciliación Negativa AGC Moneda" measure="1" displayFolder="$" count="0"/>
    <cacheHierarchy uniqueName="[Measures].[Reconciliación Negativa Moneda]" caption="Reconciliación Negativa Moneda" measure="1" displayFolder="$" count="0"/>
    <cacheHierarchy uniqueName="[Measures].[Reconciliacion Negativa sin AGC Moneda]" caption="Reconciliacion Negativa sin AGC Moneda" measure="1" displayFolder="$" count="0"/>
    <cacheHierarchy uniqueName="[Measures].[Reconciliación Positiva AGC Moneda]" caption="Reconciliación Positiva AGC Moneda" measure="1" displayFolder="$" count="0"/>
    <cacheHierarchy uniqueName="[Measures].[Reconciliación Positiva Moneda]" caption="Reconciliación Positiva Moneda" measure="1" displayFolder="$" count="0"/>
    <cacheHierarchy uniqueName="[Measures].[Reconciliación Positiva sin AGC Moneda]" caption="Reconciliación Positiva sin AGC Moneda" measure="1" displayFolder="$" count="0"/>
    <cacheHierarchy uniqueName="[Measures].[Precio de Bolsa Internacional Ponderado]" caption="Precio de Bolsa Internacional Ponderado" measure="1" displayFolder="Precio" count="0"/>
    <cacheHierarchy uniqueName="[Measures].[Precio de Bolsa TIE Ponderado]" caption="Precio de Bolsa TIE Ponderado" measure="1" displayFolder="Precio" count="0"/>
    <cacheHierarchy uniqueName="[Measures].[Precio Liquidacion Exportaciones]" caption="Precio Liquidacion Exportaciones" measure="1" displayFolder="Precio" count="0"/>
    <cacheHierarchy uniqueName="[Measures].[Precio Liquidacion Importaciones]" caption="Precio Liquidacion Importaciones" measure="1" displayFolder="Precio" count="0"/>
    <cacheHierarchy uniqueName="[Measures].[Cargos por Uso STR]" caption="Cargos por Uso STR" measure="1" displayFolder="$" count="0"/>
    <cacheHierarchy uniqueName="[Measures].[Cargos por Uso STN]" caption="Cargos por Uso STN" measure="1" displayFolder="$" count="0"/>
    <cacheHierarchy uniqueName="[Measures].[Servicios SIC Moneda]" caption="Servicios SIC Moneda" measure="1" displayFolder="$" count="0"/>
    <cacheHierarchy uniqueName="[Measures].[Servicios LAC Moneda]" caption="Servicios LAC Moneda" measure="1" displayFolder="$" count="0"/>
    <cacheHierarchy uniqueName="[Measures].[Servicios CND Moneda]" caption="Servicios CND Moneda" measure="1" displayFolder="$" count="0"/>
    <cacheHierarchy uniqueName="[Measures].[Generación Fuera de Mérito]" caption="Generación Fuera de Mérito" measure="1" displayFolder="Energía" count="0"/>
    <cacheHierarchy uniqueName="[Measures].[Exposición de agente en bolsa (%)]" caption="Exposición de agente en bolsa (%)" measure="1" displayFolder="%" count="0"/>
    <cacheHierarchy uniqueName="[Measures].[Responsabilidad Comercial AGC]" caption="Responsabilidad Comercial AGC" measure="1" displayFolder="$" count="0"/>
    <cacheHierarchy uniqueName="[Measures].[FAER Moneda]" caption="FAER Moneda" measure="1" displayFolder="$" count="0"/>
    <cacheHierarchy uniqueName="[Measures].[FAZNI Moneda]" caption="FAZNI Moneda" measure="1" displayFolder="$" count="0"/>
    <cacheHierarchy uniqueName="[Measures].[FAZNI Precio]" caption="FAZNI Precio" measure="1" displayFolder="Precio" count="0"/>
    <cacheHierarchy uniqueName="[Measures].[FAZNI Total]" caption="FAZNI Total" measure="1" displayFolder="$" count="0"/>
    <cacheHierarchy uniqueName="[Measures].[FOES LAC]" caption="FOES LAC" measure="1" displayFolder="$" count="0"/>
    <cacheHierarchy uniqueName="[Measures].[FOES SIC]" caption="FOES SIC" measure="1" displayFolder="$" count="0"/>
    <cacheHierarchy uniqueName="[Measures].[FOES Total]" caption="FOES Total" measure="1" displayFolder="$" count="0"/>
    <cacheHierarchy uniqueName="[Measures].[Precio Bolsa Internacional]" caption="Precio Bolsa Internacional" measure="1" displayFolder="Precio" count="0"/>
    <cacheHierarchy uniqueName="[Measures].[Precio Bolsa Nacional]" caption="Precio Bolsa Nacional" measure="1" displayFolder="Precio" count="0"/>
    <cacheHierarchy uniqueName="[Measures].[Precio Escasez]" caption="Precio Escasez" measure="1" displayFolder="Precio" count="0"/>
    <cacheHierarchy uniqueName="[Measures].[Precio Bolsa TIE]" caption="Precio Bolsa TIE" measure="1" displayFolder="Precio" count="0"/>
    <cacheHierarchy uniqueName="[Measures].[Precio Escasez Activación]" caption="Precio Escasez Activación" measure="1" displayFolder="Precio" count="0"/>
    <cacheHierarchy uniqueName="[Measures].[Precio Marginal Escasez]" caption="Precio Marginal Escasez" measure="1" displayFolder="Precio" count="0"/>
    <cacheHierarchy uniqueName="[Measures].[Precio Escasez Ponderado]" caption="Precio Escasez Ponderado" measure="1" displayFolder="Precio" count="0"/>
    <cacheHierarchy uniqueName="[Measures].[CERE]" caption="CERE" measure="1" displayFolder="Precio" count="0"/>
    <cacheHierarchy uniqueName="[Measures].[CEE]" caption="CEE" measure="1" displayFolder="Precio" count="0"/>
    <cacheHierarchy uniqueName="[Measures].[Costo Marginal Despacho Programado]" caption="Costo Marginal Despacho Programado" measure="1" displayFolder="Precio" count="0"/>
    <cacheHierarchy uniqueName="[Measures].[Delta Incremento Nacional]" caption="Delta Incremento Nacional" measure="1" displayFolder="Precio" count="0"/>
    <cacheHierarchy uniqueName="[Measures].[Delta Incremento Internacional]" caption="Delta Incremento Internacional" measure="1" displayFolder="Precio" count="0"/>
    <cacheHierarchy uniqueName="[Measures].[Volatilidad Precio Bolsa (%)]" caption="Volatilidad Precio Bolsa (%)" measure="1" displayFolder="%" count="0"/>
    <cacheHierarchy uniqueName="[Measures].[Máximo Precio de Oferta Nacional]" caption="Máximo Precio de Oferta Nacional" measure="1" displayFolder="Precio" count="0"/>
    <cacheHierarchy uniqueName="[Measures].[Máximo Precio de Oferta Internacional]" caption="Máximo Precio de Oferta Internacional" measure="1" displayFolder="Precio" count="0"/>
    <cacheHierarchy uniqueName="[Measures].[IPP]" caption="IPP" measure="1" displayFolder="%" count="0"/>
    <cacheHierarchy uniqueName="[Measures].[TRM Diaria]" caption="TRM Diaria" measure="1" displayFolder="$" count="0"/>
    <cacheHierarchy uniqueName="[Measures].[IPC]" caption="IPC" measure="1" displayFolder="%" count="0"/>
    <cacheHierarchy uniqueName="[Measures].[Precio Bolsa Promedio Aritmético TX1]" caption="Precio Bolsa Promedio Aritmético TX1" measure="1" displayFolder="Precio" count="0"/>
    <cacheHierarchy uniqueName="[Measures].[Precio Promedio Contrato]" caption="Precio Promedio Contrato" measure="1" displayFolder="Precio" count="0"/>
    <cacheHierarchy uniqueName="[Measures].[Precio Bolsa Nacional Ponderado]" caption="Precio Bolsa Nacional Ponderado" measure="1" displayFolder="Precio" count="0"/>
    <cacheHierarchy uniqueName="[Measures].[Generación de Seguridad]" caption="Generación de Seguridad" measure="1" displayFolder="Energía" count="0"/>
    <cacheHierarchy uniqueName="[Measures].[Restricciones sin Alivios]" caption="Restricciones sin Alivios" measure="1" displayFolder="$" count="0"/>
    <cacheHierarchy uniqueName="[Measures].[Servicios AGC Moneda]" caption="Servicios AGC Moneda" measure="1" displayFolder="$" count="0"/>
    <cacheHierarchy uniqueName="[Measures].[Desviaciones Moneda]" caption="Desviaciones Moneda" measure="1" displayFolder="$" count="0"/>
    <cacheHierarchy uniqueName="[Measures].[Servicios AGC Energía]" caption="Servicios AGC Energía" measure="1" displayFolder="Energía" count="0"/>
    <cacheHierarchy uniqueName="[Measures].[Desviaciones Energía]" caption="Desviaciones Energía" measure="1" displayFolder="Energía" count="0"/>
    <cacheHierarchy uniqueName="[Measures].[PRONE]" caption="PRONE" measure="1" displayFolder="$" count="0"/>
    <cacheHierarchy uniqueName="[Measures].[Ventas Bolsa Internacional Energía]" caption="Ventas Bolsa Internacional Energía" measure="1" displayFolder="Energía" count="0"/>
    <cacheHierarchy uniqueName="[Measures].[Ventas Bolsa Nacional Energía]" caption="Ventas Bolsa Nacional Energía" measure="1" displayFolder="Energía" count="0"/>
    <cacheHierarchy uniqueName="[Measures].[Obligación de Energía en Firme - OEF]" caption="Obligación de Energía en Firme - OEF" measure="1" displayFolder="Energía" count="0"/>
    <cacheHierarchy uniqueName="[Measures].[Energía en Firme Cargo por Confiabilidad - ENFICC]" caption="Energía en Firme Cargo por Confiabilidad - ENFICC" measure="1" displayFolder="Energía" count="0"/>
    <cacheHierarchy uniqueName="[Measures].[Precio Cargo por Confiabilidad]" caption="Precio Cargo por Confiabilidad" measure="1" displayFolder="Precio" count="0"/>
    <cacheHierarchy uniqueName="[Measures].[Compras Contrato Respaldo]" caption="Compras Contrato Respaldo" measure="1" displayFolder="Energía" count="0"/>
    <cacheHierarchy uniqueName="[Measures].[Valor a Recaudar Cargo Confiabilidad]" caption="Valor a Recaudar Cargo Confiabilidad" measure="1" displayFolder="$" count="0"/>
    <cacheHierarchy uniqueName="[Measures].[Valor a Distribuir Cargo Confiabilidad]" caption="Valor a Distribuir Cargo Confiabilidad" measure="1" displayFolder="$" count="0"/>
    <cacheHierarchy uniqueName="[Measures].[Remuneración Real Individual Diaria - RRID]" caption="Remuneración Real Individual Diaria - RRID" measure="1" displayFolder="$" count="0"/>
    <cacheHierarchy uniqueName="[Measures].[Ventas Contrato Respaldo]" caption="Ventas Contrato Respaldo" measure="1" displayFolder="Energía" count="0"/>
    <cacheHierarchy uniqueName="[Measures].[Disponibilidad Comercial Potencia]" caption="Disponibilidad Comercial Potencia" measure="1" displayFolder="Potencia" count="0"/>
    <cacheHierarchy uniqueName="[Measures].[Precio Promedio Bolsa UNR]" caption="Precio Promedio Bolsa UNR" measure="1" displayFolder="Precio" count="0"/>
    <cacheHierarchy uniqueName="[Measures].[Precio Promedio Bolsa UR]" caption="Precio Promedio Bolsa UR" measure="1" displayFolder="Precio" count="0"/>
    <cacheHierarchy uniqueName="[Measures].[Cargo Monomio T Prima]" caption="Cargo Monomio T Prima" measure="1" displayFolder="Precio" count="0"/>
    <cacheHierarchy uniqueName="[Measures].[Cargo Máximo T Prima]" caption="Cargo Máximo T Prima" measure="1" displayFolder="Precio" count="0"/>
    <cacheHierarchy uniqueName="[Measures].[Cargo Media T Prima]" caption="Cargo Media T Prima" measure="1" displayFolder="Precio" count="0"/>
    <cacheHierarchy uniqueName="[Measures].[Cargo Mínimo T Prima]" caption="Cargo Mínimo T Prima" measure="1" displayFolder="Precio" count="0"/>
    <cacheHierarchy uniqueName="[Measures].[Demanda No Atendida]" caption="Demanda No Atendida" measure="1" displayFolder="Energía" count="0"/>
    <cacheHierarchy uniqueName="[Measures].[Energía Cargo Generación Excedida]" caption="Energía Cargo Generación Excedida" measure="1" displayFolder="Energía" count="0"/>
    <cacheHierarchy uniqueName="[Measures].[Importaciones]" caption="Importaciones" measure="1" displayFolder="Energía" count="0"/>
    <cacheHierarchy uniqueName="[Measures].[Exportaciones]" caption="Exportaciones" measure="1" displayFolder="Energía" count="0"/>
    <cacheHierarchy uniqueName="[Measures].[Importaciones Preliminar]" caption="Importaciones Preliminar" measure="1" displayFolder="Energía" count="0"/>
    <cacheHierarchy uniqueName="[Measures].[Exportaciones Preliminar]" caption="Exportaciones Preliminar" measure="1" displayFolder="Energía" count="0"/>
    <cacheHierarchy uniqueName="[Measures].[Generación_Demanda Preliminar]" caption="Generación_Demanda Preliminar" measure="1" displayFolder="Energía" count="0"/>
    <cacheHierarchy uniqueName="[Measures].[Generación Ultimos 12 Meses]" caption="Generación Ultimos 12 Meses" measure="1" displayFolder="Energía" count="0"/>
    <cacheHierarchy uniqueName="[Measures].[Exportaciones Acumulado Mensual]" caption="Exportaciones Acumulado Mensual" measure="1" displayFolder="Energía" count="0"/>
    <cacheHierarchy uniqueName="[Measures].[Exportaciones Promedio Dia]" caption="Exportaciones Promedio Dia" measure="1" displayFolder="Energía" count="0"/>
    <cacheHierarchy uniqueName="[Measures].[Exportaciones Ultimos 12 Meses]" caption="Exportaciones Ultimos 12 Meses" measure="1" displayFolder="Energía" count="0"/>
    <cacheHierarchy uniqueName="[Measures].[Exportaciones Acumulado Anual]" caption="Exportaciones Acumulado Anual" measure="1" displayFolder="Energía" count="0"/>
    <cacheHierarchy uniqueName="[Measures].[Exportaciones Acumulado en el Periodo]" caption="Exportaciones Acumulado en el Periodo" measure="1" displayFolder="Energía" count="0"/>
    <cacheHierarchy uniqueName="[Measures].[Exportaciones Promedio Días Periodo]" caption="Exportaciones Promedio Días Periodo" measure="1" displayFolder="Energía" count="0"/>
    <cacheHierarchy uniqueName="[Measures].[Importaciones Ultimos 12 Meses]" caption="Importaciones Ultimos 12 Meses" measure="1" displayFolder="Energía" count="0"/>
    <cacheHierarchy uniqueName="[Measures].[Demanda Energia SIN]" caption="Demanda Energia SIN" measure="1" displayFolder="Energía" count="0"/>
    <cacheHierarchy uniqueName="[Measures].[Demanda Energia SIN Preliminar]" caption="Demanda Energia SIN Preliminar" measure="1" displayFolder="Energía" count="0"/>
    <cacheHierarchy uniqueName="[Measures].[Demanda Energía SIN Acumulado Mensual]" caption="Demanda Energía SIN Acumulado Mensual" measure="1" displayFolder="Energía" count="0"/>
    <cacheHierarchy uniqueName="[Measures].[Demanda Energía SIN Promedio Dia]" caption="Demanda Energía SIN Promedio Dia" measure="1" displayFolder="Energía" count="0"/>
    <cacheHierarchy uniqueName="[Measures].[Demanda Energía SIN Ultimos 12 Meses]" caption="Demanda Energía SIN Ultimos 12 Meses" measure="1" displayFolder="Energía" count="0"/>
    <cacheHierarchy uniqueName="[Measures].[Demanda Energía SIN Acumulado Anual]" caption="Demanda Energía SIN Acumulado Anual" measure="1" displayFolder="Energía" count="0"/>
    <cacheHierarchy uniqueName="[Measures].[Demanda Energía SIN Acumulada en el Periodo]" caption="Demanda Energía SIN Acumulada en el Periodo" measure="1" displayFolder="Energía" count="0"/>
    <cacheHierarchy uniqueName="[Measures].[Demanda Energía SIN Promedio Dias Periodo]" caption="Demanda Energía SIN Promedio Dias Periodo" measure="1" displayFolder="Energía" count="0"/>
    <cacheHierarchy uniqueName="[Measures].[Demanda Real]" caption="Demanda Real" measure="1" displayFolder="Energía" count="0"/>
    <cacheHierarchy uniqueName="[Measures].[Demanda Comercial]" caption="Demanda Comercial" measure="1" displayFolder="Energía" count="0"/>
    <cacheHierarchy uniqueName="[Measures].[Demanda Comercial Acumulado Mensual]" caption="Demanda Comercial Acumulado Mensual" measure="1" displayFolder="Energía" count="0"/>
    <cacheHierarchy uniqueName="[Measures].[Demanda Comercial Promedio Dia]" caption="Demanda Comercial Promedio Dia" measure="1" displayFolder="Energía" count="0"/>
    <cacheHierarchy uniqueName="[Measures].[Demanda Comercial Ultimos 12 Meses]" caption="Demanda Comercial Ultimos 12 Meses" measure="1" displayFolder="Energía" count="0"/>
    <cacheHierarchy uniqueName="[Measures].[Demanda Comercial Acumulado Anual]" caption="Demanda Comercial Acumulado Anual" measure="1" displayFolder="Energía" count="0"/>
    <cacheHierarchy uniqueName="[Measures].[Demanda Comercial Acumulada en el Periodo]" caption="Demanda Comercial Acumulada en el Periodo" measure="1" displayFolder="Energía" count="0"/>
    <cacheHierarchy uniqueName="[Measures].[Demanda Comercial Promedio Dias Periodo]" caption="Demanda Comercial Promedio Dias Periodo" measure="1" displayFolder="Energía" count="0"/>
    <cacheHierarchy uniqueName="[Measures].[Demanda No Atendida Ultimos 12 Meses]" caption="Demanda No Atendida Ultimos 12 Meses" measure="1" displayFolder="Energía" count="0"/>
    <cacheHierarchy uniqueName="[Measures].[Perdidas de Energía]" caption="Perdidas de Energía" measure="1" displayFolder="Energía" count="0"/>
    <cacheHierarchy uniqueName="[Measures].[Perdidas Acumulado Mensual]" caption="Perdidas Acumulado Mensual" measure="1" displayFolder="Energía" count="0"/>
    <cacheHierarchy uniqueName="[Measures].[Perdidas Promedio Dia]" caption="Perdidas Promedio Dia" measure="1" displayFolder="Energía" count="0"/>
    <cacheHierarchy uniqueName="[Measures].[Perdidas Ultimos 12 Meses]" caption="Perdidas Ultimos 12 Meses" measure="1" displayFolder="Energía" count="0"/>
    <cacheHierarchy uniqueName="[Measures].[Perdidas Acumulado Anual]" caption="Perdidas Acumulado Anual" measure="1" displayFolder="Energía" count="0"/>
    <cacheHierarchy uniqueName="[Measures].[Perdidas Acumulado en el Periodo]" caption="Perdidas Acumulado en el Periodo" measure="1" displayFolder="Energía" count="0"/>
    <cacheHierarchy uniqueName="[Measures].[Perdidas Promedio Dias Periodo]" caption="Perdidas Promedio Dias Periodo" measure="1" displayFolder="Energía" count="0"/>
    <cacheHierarchy uniqueName="[Measures].[Demanda Comercial Atendida en Bolsa (%)]" caption="Demanda Comercial Atendida en Bolsa (%)" measure="1" displayFolder="%" count="0"/>
    <cacheHierarchy uniqueName="[Measures].[Demanda Comercial Atendida por Contratos (%)]" caption="Demanda Comercial Atendida por Contratos (%)" measure="1" displayFolder="%" count="0"/>
    <cacheHierarchy uniqueName="[Measures].[Demanda de Energia Proyectada UPME Escenario Alto]" caption="Demanda de Energia Proyectada UPME Escenario Alto" measure="1" displayFolder="Energía" count="0"/>
    <cacheHierarchy uniqueName="[Measures].[Demanda de Energia Proyectada UPME Escenario Bajo]" caption="Demanda de Energia Proyectada UPME Escenario Bajo" measure="1" displayFolder="Energía" count="0"/>
    <cacheHierarchy uniqueName="[Measures].[Demanda de Energia Proyectada UPME Escenario Medio]" caption="Demanda de Energia Proyectada UPME Escenario Medio" measure="1" displayFolder="Energía" count="0"/>
    <cacheHierarchy uniqueName="[Measures].[Demanda de Potencia Proyectada UPME Alta]" caption="Demanda de Potencia Proyectada UPME Alta" measure="1" displayFolder="Potencia" count="0"/>
    <cacheHierarchy uniqueName="[Measures].[Demanda de Potencia Proyectada UPME Baja]" caption="Demanda de Potencia Proyectada UPME Baja" measure="1" displayFolder="Potencia" count="0"/>
    <cacheHierarchy uniqueName="[Measures].[Demanda de Potencia Proyectada UPME Media]" caption="Demanda de Potencia Proyectada UPME Media" measure="1" displayFolder="Potencia" count="0"/>
    <cacheHierarchy uniqueName="[Measures].[Demanda Máxima de Potencia]" caption="Demanda Máxima de Potencia" measure="1" displayFolder="Potencia" count="0"/>
    <cacheHierarchy uniqueName="[Measures].[Precio de Oferta Pais Importador]" caption="Precio de Oferta Pais Importador" measure="1" displayFolder="Precio" count="0"/>
    <cacheHierarchy uniqueName="[Measures].[Precio de Oferta de Colombia Exportador]" caption="Precio de Oferta de Colombia Exportador" measure="1" displayFolder="Precio" count="0"/>
    <cacheHierarchy uniqueName="[Measures].[Renta Congestión Colombia]" caption="Renta Congestión Colombia" measure="1" displayFolder="$" count="0"/>
    <cacheHierarchy uniqueName="[Measures].[Importaciones Energía]" caption="Importaciones Energía" measure="1" displayFolder="Energía" count="0"/>
    <cacheHierarchy uniqueName="[Measures].[Exportaciones Energía]" caption="Exportaciones Energía" measure="1" displayFolder="Energía" count="0"/>
    <cacheHierarchy uniqueName="[Measures].[Importaciones Moneda]" caption="Importaciones Moneda" measure="1" displayFolder="$" count="0"/>
    <cacheHierarchy uniqueName="[Measures].[Exportaciones Moneda]" caption="Exportaciones Moneda" measure="1" displayFolder="$" count="0"/>
    <cacheHierarchy uniqueName="[Measures].[Importaciones Energía Preliminar]" caption="Importaciones Energía Preliminar" measure="1" displayFolder="Energía" count="0"/>
    <cacheHierarchy uniqueName="[Measures].[Exportaciones Energía Preliminar]" caption="Exportaciones Energía Preliminar" measure="1" displayFolder="Energía" count="0"/>
    <cacheHierarchy uniqueName="[Measures].[Rentas de Congestion para Cubrir Restricciones]" caption="Rentas de Congestion para Cubrir Restricciones" measure="1" displayFolder="$" count="0"/>
    <cacheHierarchy uniqueName="[Measures].[Renta de Congestion Destinacion FOES]" caption="Renta de Congestion Destinacion FOES" measure="1" displayFolder="$" count="0"/>
    <cacheHierarchy uniqueName="[Measures].[Rentas de Congestión Ecuador]" caption="Rentas de Congestión Ecuador" measure="1" displayFolder="$" count="0"/>
    <cacheHierarchy uniqueName="[Measures].[Generación]" caption="Generación" measure="1" displayFolder="Energía" count="0" oneField="1">
      <fieldsUsage count="1">
        <fieldUsage x="15"/>
      </fieldsUsage>
    </cacheHierarchy>
    <cacheHierarchy uniqueName="[Measures].[Compras Excedentes AGPE]" caption="Compras Excedentes AGPE" measure="1" displayFolder="Energía" count="0"/>
    <cacheHierarchy uniqueName="[Measures].[Desviación generación variable despacho]" caption="Desviación generación variable despacho" measure="1" displayFolder="Energía" count="0"/>
    <cacheHierarchy uniqueName="[Measures].[Capacidad Efectiva Neta]" caption="Capacidad Efectiva Neta" measure="1" displayFolder="Potencia" count="0"/>
    <cacheHierarchy uniqueName="[Measures].[Desviación generación variable redespacho]" caption="Desviación generación variable redespacho" measure="1" displayFolder="Energía" count="0"/>
    <cacheHierarchy uniqueName="[Measures].[Generación Programada Redespacho]" caption="Generación Programada Redespacho" measure="1" displayFolder="Energía" count="0"/>
    <cacheHierarchy uniqueName="[Measures].[Capacidad Efectiva Neta Promedio]" caption="Capacidad Efectiva Neta Promedio" measure="1" displayFolder="Potencia" count="0"/>
    <cacheHierarchy uniqueName="[Measures].[Disponibilidad Comercial]" caption="Disponibilidad Comercial" measure="1" displayFolder="Potencia" count="0"/>
    <cacheHierarchy uniqueName="[Measures].[Disponibilidad Declarada]" caption="Disponibilidad Declarada" measure="1" displayFolder="Potencia" count="0"/>
    <cacheHierarchy uniqueName="[Measures].[Disponibilidad Por Unidad AGC ]" caption="Disponibilidad Por Unidad AGC " measure="1" displayFolder="Potencia" count="0"/>
    <cacheHierarchy uniqueName="[Measures].[Disponibilidad Real]" caption="Disponibilidad Real" measure="1" displayFolder="Potencia" count="0"/>
    <cacheHierarchy uniqueName="[Measures].[Disponibilidad Comercial Promedio]" caption="Disponibilidad Comercial Promedio" measure="1" displayFolder="Potencia" count="0"/>
    <cacheHierarchy uniqueName="[Measures].[Disponibilidad Declarada Promedio]" caption="Disponibilidad Declarada Promedio" measure="1" displayFolder="Potencia" count="0"/>
    <cacheHierarchy uniqueName="[Measures].[Disponibilidad Real Promedio]" caption="Disponibilidad Real Promedio" measure="1" displayFolder="Potencia" count="0"/>
    <cacheHierarchy uniqueName="[Measures].[Disponibilidad Por Unidad AGC  Promedio]" caption="Disponibilidad Por Unidad AGC  Promedio" measure="1" displayFolder="Potencia" count="0"/>
    <cacheHierarchy uniqueName="[Measures].[Generación Ideal]" caption="Generación Ideal" measure="1" displayFolder="Energía" count="0"/>
    <cacheHierarchy uniqueName="[Measures].[Generación Programada]" caption="Generación Programada" measure="1" displayFolder="Energía" count="0"/>
    <cacheHierarchy uniqueName="[Measures].[AGC Programado]" caption="AGC Programado" measure="1" displayFolder="Energía" count="0"/>
    <cacheHierarchy uniqueName="[Measures].[Generación Real Acumulado Mensual]" caption="Generación Real Acumulado Mensual" measure="1" displayFolder="Energía" count="0"/>
    <cacheHierarchy uniqueName="[Measures].[Generación Úlltimos 12 Meses]" caption="Generación Úlltimos 12 Meses" measure="1" displayFolder="Energía" count="0"/>
    <cacheHierarchy uniqueName="[Measures].[Generación Acumulado Anual]" caption="Generación Acumulado Anual" measure="1" displayFolder="Energía" count="0"/>
    <cacheHierarchy uniqueName="[Measures].[Generación Ideal Acumulado Mensual]" caption="Generación Ideal Acumulado Mensual" measure="1" displayFolder="Energía" count="0"/>
    <cacheHierarchy uniqueName="[Measures].[Consumo Combustible MBTU]" caption="Consumo Combustible MBTU" measure="1" displayFolder="Energía" count="0"/>
    <cacheHierarchy uniqueName="[Measures].[Consumo Combustible Aproximado para el Factor de Emisión]" caption="Consumo Combustible Aproximado para el Factor de Emisión" measure="1" displayFolder="Energía" count="0"/>
    <cacheHierarchy uniqueName="[Measures].[Emisiones de CO2]" caption="Emisiones de CO2" measure="1" displayFolder="Emisiones" count="0"/>
    <cacheHierarchy uniqueName="[Measures].[Emisiones de CH4]" caption="Emisiones de CH4" measure="1" displayFolder="Emisiones" count="0"/>
    <cacheHierarchy uniqueName="[Measures].[Emisiones de N2O]" caption="Emisiones de N2O" measure="1" displayFolder="Emisiones" count="0"/>
    <cacheHierarchy uniqueName="[Measures].[Emisiones de CO2 Eq]" caption="Emisiones de CO2 Eq" measure="1" displayFolder="Emisiones" count="0"/>
    <cacheHierarchy uniqueName="[Measures].[Emisiones de CO2/kWh]" caption="Emisiones de CO2/kWh" measure="1" displayFolder="Emisiones" count="0"/>
    <cacheHierarchy uniqueName="[Measures].[Emisiones de CO2 Eq/kWh]" caption="Emisiones de CO2 Eq/kWh" measure="1" displayFolder="Emisiones" count="0"/>
    <cacheHierarchy uniqueName="[Measures].[Disponibilidad Real (%)]" caption="Disponibilidad Real (%)" measure="1" displayFolder="%" count="0"/>
    <cacheHierarchy uniqueName="[Measures].[Disponibilidad Ofertada Participación (%)]" caption="Disponibilidad Ofertada Participación (%)" measure="1" displayFolder="%" count="0"/>
    <cacheHierarchy uniqueName="[Measures].[AGC Programado Participación (%)]" caption="AGC Programado Participación (%)" measure="1" displayFolder="%" count="0"/>
    <cacheHierarchy uniqueName="[Measures].[Factor de Utilización (%)]" caption="Factor de Utilización (%)" measure="1" displayFolder="%" count="0"/>
    <cacheHierarchy uniqueName="[Measures].[# Recursos En Merito]" caption="# Recursos En Merito" measure="1" displayFolder="#" count="0"/>
    <cacheHierarchy uniqueName="[Measures].[Indicador Recurso en Mérito]" caption="Indicador Recurso en Mérito" measure="1" displayFolder="#" count="0"/>
    <cacheHierarchy uniqueName="[Measures].[# Recursos Fuera de Mérito que generaron]" caption="# Recursos Fuera de Mérito que generaron" measure="1" displayFolder="#" count="0"/>
    <cacheHierarchy uniqueName="[Measures].[Veces en Mérito (%)]" caption="Veces en Mérito (%)" measure="1" displayFolder="%" count="0"/>
    <cacheHierarchy uniqueName="[Measures].[Costo Suministro Csc]" caption="Costo Suministro Csc" measure="1" displayFolder="Precio" count="0"/>
    <cacheHierarchy uniqueName="[Measures].[Costo Transporte CTC]" caption="Costo Transporte CTC" measure="1" displayFolder="Precio" count="0"/>
    <cacheHierarchy uniqueName="[Measures].[Costo Operacion y Mantenimiento]" caption="Costo Operacion y Mantenimiento" measure="1" displayFolder="Precio" count="0"/>
    <cacheHierarchy uniqueName="[Measures].[Otros Costos Variables]" caption="Otros Costos Variables" measure="1" displayFolder="Precio" count="0"/>
    <cacheHierarchy uniqueName="[Measures].[Precio de arranque y parada ofertado]" caption="Precio de arranque y parada ofertado" measure="1" displayFolder="$" count="0"/>
    <cacheHierarchy uniqueName="[Measures].[Precio de Oferta de Despacho]" caption="Precio de Oferta de Despacho" measure="1" displayFolder="Precio" count="0"/>
    <cacheHierarchy uniqueName="[Measures].[Precio de Oferta Declarado]" caption="Precio de Oferta Declarado" measure="1" displayFolder="Precio" count="0"/>
    <cacheHierarchy uniqueName="[Measures].[Indicador Recurso Margina]" caption="Indicador Recurso Margina" measure="1" displayFolder="#" count="0"/>
    <cacheHierarchy uniqueName="[Measures].[Número de veces que el recurso margina]" caption="Número de veces que el recurso margina" measure="1" displayFolder="#" count="0"/>
    <cacheHierarchy uniqueName="[Measures].[Número de recursos que marginan]" caption="Número de recursos que marginan" measure="1" displayFolder="#" count="0"/>
    <cacheHierarchy uniqueName="[Measures].[Veces que el recurso margina (%)]" caption="Veces que el recurso margina (%)" measure="1" displayFolder="%" count="0"/>
    <cacheHierarchy uniqueName="[Measures].[DemandaMáximaDePotencia]" caption="DemandaMáximaDePotencia" measure="1" displayFolder="" measureGroup="Metricas Potencia" count="0" hidden="1"/>
    <cacheHierarchy uniqueName="[Measures].[DemandaDeEnergiaProyectadaUPMEEscenarioAlto]" caption="DemandaDeEnergiaProyectadaUPMEEscenarioAlto" measure="1" displayFolder="" measureGroup="Demanda UPME Energia" count="0" hidden="1"/>
    <cacheHierarchy uniqueName="[Measures].[DemandaDeEnergiaProyectadaUPMEEscenarioMedio]" caption="DemandaDeEnergiaProyectadaUPMEEscenarioMedio" measure="1" displayFolder="" measureGroup="Demanda UPME Energia" count="0" hidden="1"/>
    <cacheHierarchy uniqueName="[Measures].[DemandaDeEnergiaProyectadaUPMEEscenarioBajo]" caption="DemandaDeEnergiaProyectadaUPMEEscenarioBajo" measure="1" displayFolder="" measureGroup="Demanda UPME Energia" count="0" hidden="1"/>
    <cacheHierarchy uniqueName="[Measures].[Limite Confianza Superior Energia]" caption="Limite Confianza Superior Energia" measure="1" displayFolder="" measureGroup="Demanda UPME Energia" count="0" hidden="1"/>
    <cacheHierarchy uniqueName="[Measures].[Limite Confianza Inferior Energia]" caption="Limite Confianza Inferior Energia" measure="1" displayFolder="" measureGroup="Demanda UPME Energia" count="0" hidden="1"/>
    <cacheHierarchy uniqueName="[Measures].[DemandaDePotenciaProyectadaUPMEAlta]" caption="DemandaDePotenciaProyectadaUPMEAlta" measure="1" displayFolder="" measureGroup="Demanda UPME Potencia" count="0" hidden="1"/>
    <cacheHierarchy uniqueName="[Measures].[DemandaDePotenciaProyectadaUPMEMedia]" caption="DemandaDePotenciaProyectadaUPMEMedia" measure="1" displayFolder="" measureGroup="Demanda UPME Potencia" count="0" hidden="1"/>
    <cacheHierarchy uniqueName="[Measures].[DemandaDePotenciaProyectadaUPMEBaja]" caption="DemandaDePotenciaProyectadaUPMEBaja" measure="1" displayFolder="" measureGroup="Demanda UPME Potencia" count="0" hidden="1"/>
    <cacheHierarchy uniqueName="[Measures].[Limite Confianza Superior Potencia]" caption="Limite Confianza Superior Potencia" measure="1" displayFolder="" measureGroup="Demanda UPME Potencia" count="0" hidden="1"/>
    <cacheHierarchy uniqueName="[Measures].[Limite Confianza Inferior Potencia]" caption="Limite Confianza Inferior Potencia" measure="1" displayFolder="" measureGroup="Demanda UPME Potencia" count="0" hidden="1"/>
    <cacheHierarchy uniqueName="[Measures].[ImportacionEnergia]" caption="ImportacionEnergia" measure="1" displayFolder="" measureGroup="Intercambios Internacionales" count="0" hidden="1"/>
    <cacheHierarchy uniqueName="[Measures].[ExportacionEnergia]" caption="ExportacionEnergia" measure="1" displayFolder="" measureGroup="Intercambios Internacionales" count="0" hidden="1"/>
    <cacheHierarchy uniqueName="[Measures].[GeneracionSuma 1]" caption="GeneracionSuma 1" measure="1" displayFolder="" measureGroup="Generacion" count="0" hidden="1"/>
    <cacheHierarchy uniqueName="[Measures].[GenPreliminar]" caption="GenPreliminar" measure="1" displayFolder="" measureGroup="Generacion Preliminar" count="0" hidden="1"/>
    <cacheHierarchy uniqueName="[Measures].[SumaExportacionesPreliminar]" caption="SumaExportacionesPreliminar" measure="1" displayFolder="" measureGroup="Preliminar Intercambios Energía" count="0" hidden="1"/>
    <cacheHierarchy uniqueName="[Measures].[SumaImportacionesPreliminar]" caption="SumaImportacionesPreliminar" measure="1" displayFolder="" measureGroup="Preliminar Intercambios Energía" count="0" hidden="1"/>
    <cacheHierarchy uniqueName="[Measures].[Suma Exportaciones Magnitud]" caption="Suma Exportaciones Magnitud" measure="1" displayFolder="" measureGroup="Energía 1" count="0" hidden="1"/>
    <cacheHierarchy uniqueName="[Measures].[Suma Importaciones Magnitud]" caption="Suma Importaciones Magnitud" measure="1" displayFolder="" measureGroup="Energía 1" count="0" hidden="1"/>
    <cacheHierarchy uniqueName="[Measures].[Suma Precio de Oferta de Colombia Exportador]" caption="Suma Precio de Oferta de Colombia Exportador" measure="1" displayFolder="" measureGroup="Precio" count="0" hidden="1"/>
    <cacheHierarchy uniqueName="[Measures].[Suma Precio de Oferta Pais Importador]" caption="Suma Precio de Oferta Pais Importador" measure="1" displayFolder="" measureGroup="Precio" count="0" hidden="1"/>
    <cacheHierarchy uniqueName="[Measures].[Suma Precio Liquidacion Exportaciones]" caption="Suma Precio Liquidacion Exportaciones" measure="1" displayFolder="" measureGroup="Precio" count="0" hidden="1"/>
    <cacheHierarchy uniqueName="[Measures].[Suma Precio Liquidacion Importaciones]" caption="Suma Precio Liquidacion Importaciones" measure="1" displayFolder="" measureGroup="Precio" count="0" hidden="1"/>
    <cacheHierarchy uniqueName="[Measures].[SumaExportacionesPreliminar 1]" caption="SumaExportacionesPreliminar 1" measure="1" displayFolder="" measureGroup="Energía Preliminar" count="0" hidden="1"/>
    <cacheHierarchy uniqueName="[Measures].[SumaImportacionesPreliminar 1]" caption="SumaImportacionesPreliminar 1" measure="1" displayFolder="" measureGroup="Energía Preliminar" count="0" hidden="1"/>
    <cacheHierarchy uniqueName="[Measures].[ConsumoCombustibleMBTU]" caption="ConsumoCombustibleMBTU" measure="1" displayFolder="" measureGroup="Metricas MBTU" count="0" hidden="1"/>
    <cacheHierarchy uniqueName="[Measures].[ConsumoMBTUAprox]" caption="ConsumoMBTUAprox" measure="1" displayFolder="" measureGroup="Metricas MBTU Aprox" count="0" hidden="1"/>
    <cacheHierarchy uniqueName="[Measures].[EmisionesCO2]" caption="EmisionesCO2" measure="1" displayFolder="" measureGroup="Metricas Emisiones" count="0" hidden="1"/>
    <cacheHierarchy uniqueName="[Measures].[EmisionesCH4]" caption="EmisionesCH4" measure="1" displayFolder="" measureGroup="Metricas Emisiones" count="0" hidden="1"/>
    <cacheHierarchy uniqueName="[Measures].[EmisionesN2O]" caption="EmisionesN2O" measure="1" displayFolder="" measureGroup="Metricas Emisiones" count="0" hidden="1"/>
    <cacheHierarchy uniqueName="[Measures].[EmisionesCO2Eq]" caption="EmisionesCO2Eq" measure="1" displayFolder="" measureGroup="Metricas Emisiones" count="0" hidden="1"/>
    <cacheHierarchy uniqueName="[Measures].[GeneracionSuma]" caption="GeneracionSuma" measure="1" displayFolder="" measureGroup="Metricas Energia 1" count="0" hidden="1"/>
    <cacheHierarchy uniqueName="[Measures].[GeneracionIdeal]" caption="GeneracionIdeal" measure="1" displayFolder="" measureGroup="Metricas Energia 1" count="0" hidden="1"/>
    <cacheHierarchy uniqueName="[Measures].[GeneracionLast]" caption="GeneracionLast" measure="1" displayFolder="" measureGroup="Metricas Energia 1" count="0" hidden="1"/>
    <cacheHierarchy uniqueName="[Measures].[GeneracionFueraMerito]" caption="GeneracionFueraMerito" measure="1" displayFolder="" measureGroup="Metricas Energia 1" count="0" hidden="1"/>
    <cacheHierarchy uniqueName="[Measures].[IndicadorRecursoFueraMeritoSum]" caption="IndicadorRecursoFueraMeritoSum" measure="1" displayFolder="" measureGroup="Metricas Energia 1" count="0" hidden="1"/>
    <cacheHierarchy uniqueName="[Measures].[Disponibilidad Comercial Suma]" caption="Disponibilidad Comercial Suma" measure="1" displayFolder="" measureGroup="Metricas Potencia 1" count="0" hidden="1"/>
    <cacheHierarchy uniqueName="[Measures].[Conteo Disponibilidad Comercial]" caption="Conteo Disponibilidad Comercial" measure="1" displayFolder="" measureGroup="Metricas Potencia 1" count="0" hidden="1"/>
    <cacheHierarchy uniqueName="[Measures].[Disponibilidad Comercial AvgChld]" caption="Disponibilidad Comercial AvgChld" measure="1" displayFolder="" measureGroup="Metricas Potencia 1" count="0" hidden="1"/>
    <cacheHierarchy uniqueName="[Measures].[GeneracionProgramada]" caption="GeneracionProgramada" measure="1" displayFolder="" measureGroup="Metricas Energia Operativa" count="0" hidden="1"/>
    <cacheHierarchy uniqueName="[Measures].[AGCProgramado]" caption="AGCProgramado" measure="1" displayFolder="" measureGroup="Metricas Energia Operativa" count="0" hidden="1"/>
    <cacheHierarchy uniqueName="[Measures].[Precio de Oferta de Despacho Suma]" caption="Precio de Oferta de Despacho Suma" measure="1" displayFolder="" measureGroup="Metricas Tarifa" count="0" hidden="1"/>
    <cacheHierarchy uniqueName="[Measures].[Precio de Oferta Declarado Suma]" caption="Precio de Oferta Declarado Suma" measure="1" displayFolder="" measureGroup="Metricas Tarifa" count="0" hidden="1"/>
    <cacheHierarchy uniqueName="[Measures].[Conteo Precio de Oferta de Despacho]" caption="Conteo Precio de Oferta de Despacho" measure="1" displayFolder="" measureGroup="Metricas Tarifa" count="0" hidden="1"/>
    <cacheHierarchy uniqueName="[Measures].[Conteo Precio de Oferta Declarado]" caption="Conteo Precio de Oferta Declarado" measure="1" displayFolder="" measureGroup="Metricas Tarifa" count="0" hidden="1"/>
    <cacheHierarchy uniqueName="[Measures].[CapacidadEfectivaNeta]" caption="CapacidadEfectivaNeta" measure="1" displayFolder="" measureGroup="Metricas Potencia Operativo" count="0" hidden="1"/>
    <cacheHierarchy uniqueName="[Measures].[CapacidadEfectivaConteo]" caption="CapacidadEfectivaConteo" measure="1" displayFolder="" measureGroup="Metricas Potencia Operativo" count="0" hidden="1"/>
    <cacheHierarchy uniqueName="[Measures].[CapacidadEfectivaSuma]" caption="CapacidadEfectivaSuma" measure="1" displayFolder="" measureGroup="Metricas Potencia Operativo" count="0" hidden="1"/>
    <cacheHierarchy uniqueName="[Measures].[CapacidadEfectivaPromedio]" caption="CapacidadEfectivaPromedio" measure="1" displayFolder="" measureGroup="Metricas Potencia Operativo" count="0" hidden="1"/>
    <cacheHierarchy uniqueName="[Measures].[DisponibilidadDeclarada]" caption="DisponibilidadDeclarada" measure="1" displayFolder="" measureGroup="Metricas Potencia Unidad Gen" count="0" hidden="1"/>
    <cacheHierarchy uniqueName="[Measures].[DisponibilidadOfertadaAGC]" caption="DisponibilidadOfertadaAGC" measure="1" displayFolder="" measureGroup="Metricas Potencia Unidad Gen" count="0" hidden="1"/>
    <cacheHierarchy uniqueName="[Measures].[DisponibilidadReal]" caption="DisponibilidadReal" measure="1" displayFolder="" measureGroup="Metricas Potencia Unidad Gen" count="0" hidden="1"/>
    <cacheHierarchy uniqueName="[Measures].[DisponibilidadDeclaradaSuma]" caption="DisponibilidadDeclaradaSuma" measure="1" displayFolder="" measureGroup="Metricas Potencia Unidad Gen" count="0" hidden="1"/>
    <cacheHierarchy uniqueName="[Measures].[DisponibilidadOfertadaAGCSuma]" caption="DisponibilidadOfertadaAGCSuma" measure="1" displayFolder="" measureGroup="Metricas Potencia Unidad Gen" count="0" hidden="1"/>
    <cacheHierarchy uniqueName="[Measures].[DisponibilidadRealSuma]" caption="DisponibilidadRealSuma" measure="1" displayFolder="" measureGroup="Metricas Potencia Unidad Gen" count="0" hidden="1"/>
    <cacheHierarchy uniqueName="[Measures].[GeneracionSeguridad]" caption="GeneracionSeguridad" measure="1" displayFolder="" measureGroup="Metricas Generacion Seguridad" count="0" hidden="1"/>
    <cacheHierarchy uniqueName="[Measures].[ConteoDistintosIndicadorRecursoMargina]" caption="ConteoDistintosIndicadorRecursoMargina" measure="1" displayFolder="" measureGroup="Metricas Indicador Recurso Margina" count="0" hidden="1"/>
    <cacheHierarchy uniqueName="[Measures].[SumaIndicadorRecursoMargina]" caption="SumaIndicadorRecursoMargina" measure="1" displayFolder="" measureGroup="Metricas Veces Recurso Margina" count="0" hidden="1"/>
    <cacheHierarchy uniqueName="[Measures].[IndicadorRecursoMeritoCountDist]" caption="IndicadorRecursoMeritoCountDist" measure="1" displayFolder="" measureGroup="Metricas Indicador Recurso Merito" count="0" hidden="1"/>
    <cacheHierarchy uniqueName="[Measures].[IndicadorRecursoFueraMeritoDistCount]" caption="IndicadorRecursoFueraMeritoDistCount" measure="1" displayFolder="" measureGroup="Metricas Indicador Recurso Fuera Merito" count="0" hidden="1"/>
    <cacheHierarchy uniqueName="[Measures].[SumaGeneracionPreliminar]" caption="SumaGeneracionPreliminar" measure="1" displayFolder="" measureGroup="Metricas Generacion Preliminar" count="0" hidden="1"/>
    <cacheHierarchy uniqueName="[Measures].[Usuario Agente Activo 1]" caption="Usuario Agente Activo 1" measure="1" displayFolder="" measureGroup="Control Usuario Agente 1" count="0" hidden="1"/>
    <cacheHierarchy uniqueName="[Measures].[Suma Precio Oferta Ideal]" caption="Suma Precio Oferta Ideal" measure="1" displayFolder="" measureGroup="Metricas de Conteo y Porcentaje" count="0" hidden="1"/>
    <cacheHierarchy uniqueName="[Measures].[Conteo Precio Oferta Ideal]" caption="Conteo Precio Oferta Ideal" measure="1" displayFolder="" measureGroup="Metricas de Conteo y Porcentaje" count="0" hidden="1"/>
    <cacheHierarchy uniqueName="[Measures].[ReconciliacionPositivaEnergia]" caption="ReconciliacionPositivaEnergia" measure="1" displayFolder="" measureGroup="Reconciliacion Energia" count="0" hidden="1"/>
    <cacheHierarchy uniqueName="[Measures].[ReconciliacionNegativaEnergia]" caption="ReconciliacionNegativaEnergia" measure="1" displayFolder="" measureGroup="Reconciliacion Energia" count="0" hidden="1"/>
    <cacheHierarchy uniqueName="[Measures].[ReconciliacionPositivaAGCEnergia]" caption="ReconciliacionPositivaAGCEnergia" measure="1" displayFolder="" measureGroup="Reconciliacion Energia" count="0" hidden="1"/>
    <cacheHierarchy uniqueName="[Measures].[ReconciliacionNegativaAGCEnergia]" caption="ReconciliacionNegativaAGCEnergia" measure="1" displayFolder="" measureGroup="Reconciliacion Energia" count="0" hidden="1"/>
    <cacheHierarchy uniqueName="[Measures].[ReconciliacionPositivaMoneda]" caption="ReconciliacionPositivaMoneda" measure="1" displayFolder="" measureGroup="Reconciliacion Moneda" count="0" hidden="1"/>
    <cacheHierarchy uniqueName="[Measures].[ReconciliacionNegativaMoneda]" caption="ReconciliacionNegativaMoneda" measure="1" displayFolder="" measureGroup="Reconciliacion Moneda" count="0" hidden="1"/>
    <cacheHierarchy uniqueName="[Measures].[ReconciliacionPositivaAGCMoneda]" caption="ReconciliacionPositivaAGCMoneda" measure="1" displayFolder="" measureGroup="Reconciliacion Moneda" count="0" hidden="1"/>
    <cacheHierarchy uniqueName="[Measures].[ReconciliacionNegativaAGCMoneda]" caption="ReconciliacionNegativaAGCMoneda" measure="1" displayFolder="" measureGroup="Reconciliacion Moneda" count="0" hidden="1"/>
    <cacheHierarchy uniqueName="[Measures].[RestriccionesenlaRed]" caption="RestriccionesenlaRed" measure="1" displayFolder="" measureGroup="Restricciones en la Red" count="0" hidden="1"/>
    <cacheHierarchy uniqueName="[Measures].[GeneraciondeSeguridad]" caption="GeneraciondeSeguridad" measure="1" displayFolder="" measureGroup="Generacion de Seguridad" count="0" hidden="1"/>
    <cacheHierarchy uniqueName="[Measures].[SIC Moneda]" caption="SIC Moneda" measure="1" displayFolder="" measureGroup="Cargos por Uso y Servicios Moneda" count="0" hidden="1"/>
    <cacheHierarchy uniqueName="[Measures].[LAC Moneda]" caption="LAC Moneda" measure="1" displayFolder="" measureGroup="Cargos por Uso y Servicios Moneda" count="0" hidden="1"/>
    <cacheHierarchy uniqueName="[Measures].[CND Moneda]" caption="CND Moneda" measure="1" displayFolder="" measureGroup="Cargos por Uso y Servicios Moneda" count="0" hidden="1"/>
    <cacheHierarchy uniqueName="[Measures].[Cargos Uso STN]" caption="Cargos Uso STN" measure="1" displayFolder="" measureGroup="Cargos por Uso y Servicios Moneda" count="0" hidden="1"/>
    <cacheHierarchy uniqueName="[Measures].[Cargos Uso STR]" caption="Cargos Uso STR" measure="1" displayFolder="" measureGroup="Cargos por Uso y Servicios Moneda" count="0" hidden="1"/>
    <cacheHierarchy uniqueName="[Measures].[ResponsabilidadComercialAGC]" caption="ResponsabilidadComercialAGC" measure="1" displayFolder="" measureGroup="Cargos por Uso y Servicios Moneda" count="0" hidden="1"/>
    <cacheHierarchy uniqueName="[Measures].[FazniTransacciones]" caption="FazniTransacciones" measure="1" displayFolder="" measureGroup="Fazni" count="0" hidden="1"/>
    <cacheHierarchy uniqueName="[Measures].[ProneTransacciones]" caption="ProneTransacciones" measure="1" displayFolder="" measureGroup="Prone" count="0" hidden="1"/>
    <cacheHierarchy uniqueName="[Measures].[FaerTransacciones]" caption="FaerTransacciones" measure="1" displayFolder="" measureGroup="Faer" count="0" hidden="1"/>
    <cacheHierarchy uniqueName="[Measures].[ServiciosAGCMoneda]" caption="ServiciosAGCMoneda" measure="1" displayFolder="" measureGroup="Servicios AGC y Desviaciones Moneda" count="0" hidden="1"/>
    <cacheHierarchy uniqueName="[Measures].[DesviacionesMoneda]" caption="DesviacionesMoneda" measure="1" displayFolder="" measureGroup="Servicios AGC y Desviaciones Moneda" count="0" hidden="1"/>
    <cacheHierarchy uniqueName="[Measures].[ServiciosAGCEnergia]" caption="ServiciosAGCEnergia" measure="1" displayFolder="" measureGroup="Servicios AGC y Desviaciones Energia" count="0" hidden="1"/>
    <cacheHierarchy uniqueName="[Measures].[DesviacionesEnergia]" caption="DesviacionesEnergia" measure="1" displayFolder="" measureGroup="Servicios AGC y Desviaciones Energia" count="0" hidden="1"/>
    <cacheHierarchy uniqueName="[Measures].[GeneracionFueraMerito 1]" caption="GeneracionFueraMerito 1" measure="1" displayFolder="" measureGroup="MetricasGeneracion" count="0" hidden="1"/>
    <cacheHierarchy uniqueName="[Measures].[GeneracionSuma 2]" caption="GeneracionSuma 2" measure="1" displayFolder="" measureGroup="MetricasGeneracion" count="0" hidden="1"/>
    <cacheHierarchy uniqueName="[Measures].[SumCostoMarginalDespachoProg]" caption="SumCostoMarginalDespachoProg" measure="1" displayFolder="" measureGroup="Métricas Tarifa Operativa" count="0" hidden="1"/>
    <cacheHierarchy uniqueName="[Measures].[ConteoRegistros]" caption="ConteoRegistros" measure="1" displayFolder="" measureGroup="Métricas Tarifa Operativa" count="0" hidden="1"/>
    <cacheHierarchy uniqueName="[Measures].[SumTRM]" caption="SumTRM" measure="1" displayFolder="" measureGroup="Métricas Tasas" count="0" hidden="1"/>
    <cacheHierarchy uniqueName="[Measures].[SumIPP]" caption="SumIPP" measure="1" displayFolder="" measureGroup="Métricas Tasas" count="0" hidden="1"/>
    <cacheHierarchy uniqueName="[Measures].[ConteoRegTRM]" caption="ConteoRegTRM" measure="1" displayFolder="" measureGroup="Métricas Tasas" count="0" hidden="1"/>
    <cacheHierarchy uniqueName="[Measures].[ConteoRegIPP]" caption="ConteoRegIPP" measure="1" displayFolder="" measureGroup="Métricas Tasas" count="0" hidden="1"/>
    <cacheHierarchy uniqueName="[Measures].[ConteoIPC]" caption="ConteoIPC" measure="1" displayFolder="" measureGroup="Métricas Tasas" count="0" hidden="1"/>
    <cacheHierarchy uniqueName="[Measures].[SumaIPC]" caption="SumaIPC" measure="1" displayFolder="" measureGroup="Métricas Tasas" count="0" hidden="1"/>
    <cacheHierarchy uniqueName="[Measures].[SumaPrecioBolsaTX1]" caption="SumaPrecioBolsaTX1" measure="1" displayFolder="" measureGroup="Métricas Tarifa TX1" count="0" hidden="1"/>
    <cacheHierarchy uniqueName="[Measures].[ConteoPrecioBolsaTX1]" caption="ConteoPrecioBolsaTX1" measure="1" displayFolder="" measureGroup="Métricas Tarifa TX1" count="0" hidden="1"/>
    <cacheHierarchy uniqueName="[Measures].[ConteoRegVolatilidad]" caption="ConteoRegVolatilidad" measure="1" displayFolder="" measureGroup="Métricas Volatilidad" count="0" hidden="1"/>
    <cacheHierarchy uniqueName="[Measures].[SumVolatilidadPrecioBolsa]" caption="SumVolatilidadPrecioBolsa" measure="1" displayFolder="" measureGroup="Métricas Volatilidad" count="0" hidden="1"/>
    <cacheHierarchy uniqueName="[Measures].[Suma Valor a Recaudar Cargo Confiabilidad]" caption="Suma Valor a Recaudar Cargo Confiabilidad" measure="1" displayFolder="" measureGroup="Métricas Moneda CargConf" count="0" hidden="1"/>
    <cacheHierarchy uniqueName="[Measures].[Suma Valor a Distribuir Cargo Confiabilidad]" caption="Suma Valor a Distribuir Cargo Confiabilidad" measure="1" displayFolder="" measureGroup="Métricas Moneda CargConf" count="0" hidden="1"/>
    <cacheHierarchy uniqueName="[Measures].[Suma Remuneración Real Individual Diaria - RRID]" caption="Suma Remuneración Real Individual Diaria - RRID" measure="1" displayFolder="" measureGroup="Métricas Moneda CargConf" count="0" hidden="1"/>
    <cacheHierarchy uniqueName="[Measures].[DisponibilidadComercialPotencia]" caption="DisponibilidadComercialPotencia" measure="1" displayFolder="" measureGroup="Métricas Potencia CargConf" count="0" hidden="1"/>
    <cacheHierarchy uniqueName="[Measures].[Suma Precio Cargo por Confiabilidad]" caption="Suma Precio Cargo por Confiabilidad" measure="1" displayFolder="" measureGroup="Métricas Tarifa CargConf" count="0" hidden="1"/>
    <cacheHierarchy uniqueName="[Measures].[Recuento Precio Cargo Conf]" caption="Recuento Precio Cargo Conf" measure="1" displayFolder="" measureGroup="Métricas Tarifa CargConf" count="0" hidden="1"/>
    <cacheHierarchy uniqueName="[Measures].[Contratos Vigentes Ctr]" caption="Contratos Vigentes Ctr" measure="1" displayFolder="" measureGroup="Contratos Vigentes Ctr" count="0" hidden="1"/>
    <cacheHierarchy uniqueName="[Measures].[SumaValorARecaudarDeArranqueYParada]" caption="SumaValorARecaudarDeArranqueYParada" measure="1" displayFolder="" measureGroup="Metricas Moneda Termicas" count="0" hidden="1"/>
    <cacheHierarchy uniqueName="[Measures].[SumaValorADistribuirArranqueYParada]" caption="SumaValorADistribuirArranqueYParada" measure="1" displayFolder="" measureGroup="Metricas Moneda Termicas" count="0" hidden="1"/>
    <cacheHierarchy uniqueName="[Measures].[SumaComprasNetasArranqueYParada]" caption="SumaComprasNetasArranqueYParada" measure="1" displayFolder="" measureGroup="Metricas Moneda Termicas" count="0" hidden="1"/>
    <cacheHierarchy uniqueName="[Measures].[SumaVentasNetasArranqueyParada]" caption="SumaVentasNetasArranqueyParada" measure="1" displayFolder="" measureGroup="Metricas Moneda Termicas" count="0" hidden="1"/>
    <cacheHierarchy uniqueName="[Measures].[NumeroContratosCountDist]" caption="NumeroContratosCountDist" measure="1" displayFolder="" measureGroup="Numero de Contratos" count="0" hidden="1"/>
    <cacheHierarchy uniqueName="[Measures].[Suma Precio Liquidacion Exportaciones 1]" caption="Suma Precio Liquidacion Exportaciones 1" measure="1" displayFolder="" measureGroup="Metricas Tarifa 1" count="0" hidden="1"/>
    <cacheHierarchy uniqueName="[Measures].[Suma Precio Liquidacion Importaciones 1]" caption="Suma Precio Liquidacion Importaciones 1" measure="1" displayFolder="" measureGroup="Metricas Tarifa 1" count="0" hidden="1"/>
    <cacheHierarchy uniqueName="[Measures].[Cuenta Precio Liquidacion Exportaciones]" caption="Cuenta Precio Liquidacion Exportaciones" measure="1" displayFolder="" measureGroup="Metricas Tarifa 1" count="0" hidden="1"/>
    <cacheHierarchy uniqueName="[Measures].[Cuenta Precio Liquidacion Importaciones]" caption="Cuenta Precio Liquidacion Importaciones" measure="1" displayFolder="" measureGroup="Metricas Tarifa 1" count="0" hidden="1"/>
    <cacheHierarchy uniqueName="[Measures].[Usuario Agente Activo 2]" caption="Usuario Agente Activo 2" measure="1" displayFolder="" measureGroup="Control Usuario Agente 2" count="0" hidden="1"/>
    <cacheHierarchy uniqueName="[Measures].[Usuario Comprador Activo]" caption="Usuario Comprador Activo" measure="1" displayFolder="" measureGroup="Control Usuario Agente Comprador" count="0" hidden="1"/>
    <cacheHierarchy uniqueName="[Measures].[Usuario Vendedor Activo]" caption="Usuario Vendedor Activo" measure="1" displayFolder="" measureGroup="Control Usuario Agente Vendedor" count="0" hidden="1"/>
    <cacheHierarchy uniqueName="[Measures].[SumaPrecioDeArranqueYParadaOfertado 1]" caption="SumaPrecioDeArranqueYParadaOfertado 1" measure="1" displayFolder="" measureGroup="Metricas Operativas Tarifa 1" count="0" hidden="1"/>
    <cacheHierarchy uniqueName="[Measures].[CuentaPrecioDeArranqueYParadaOfertado 1]" caption="CuentaPrecioDeArranqueYParadaOfertado 1" measure="1" displayFolder="" measureGroup="Metricas Operativas Tarifa 1" count="0" hidden="1"/>
    <cacheHierarchy uniqueName="[Measures].[PIBNatural]" caption="PIBNatural" measure="1" displayFolder="" measureGroup="PIB" count="0" hidden="1"/>
    <cacheHierarchy uniqueName="[Measures].[Usuario Agente Activo]" caption="Usuario Agente Activo" measure="1" displayFolder="" measureGroup="Control Usuario Agente" count="0" hidden="1"/>
    <cacheHierarchy uniqueName="[Measures].[Suma Valor Energía Contratos]" caption="Suma Valor Energía Contratos" measure="1" displayFolder="" measureGroup="Contrato Moneda" count="0" hidden="1"/>
    <cacheHierarchy uniqueName="[Measures].[Suma Energía Transada En Contratos]" caption="Suma Energía Transada En Contratos" measure="1" displayFolder="" measureGroup="Contrato Energia" count="0" hidden="1"/>
    <cacheHierarchy uniqueName="[Measures].[DemandaReal]" caption="DemandaReal" measure="1" displayFolder="" measureGroup="Metricas Energia" count="0" hidden="1"/>
    <cacheHierarchy uniqueName="[Measures].[PerdidasDeEnergia]" caption="PerdidasDeEnergia" measure="1" displayFolder="" measureGroup="Metricas Energia" count="0" hidden="1"/>
    <cacheHierarchy uniqueName="[Measures].[Compras Bolsa Nacional Energia]" caption="Compras Bolsa Nacional Energia" measure="1" displayFolder="" measureGroup="Compras Bolsa Energia" count="0" hidden="1"/>
    <cacheHierarchy uniqueName="[Measures].[Compras Contrato Energia]" caption="Compras Contrato Energia" measure="1" displayFolder="" measureGroup="Compras Contrato Energia" count="0" hidden="1"/>
    <cacheHierarchy uniqueName="[Measures].[ComprasBolsaInternacionalEnergia]" caption="ComprasBolsaInternacionalEnergia" measure="1" displayFolder="" measureGroup="Compras y Ventas en Bolsa Energia" count="0" hidden="1"/>
    <cacheHierarchy uniqueName="[Measures].[VentasBolsaInternacionalEnergia]" caption="VentasBolsaInternacionalEnergia" measure="1" displayFolder="" measureGroup="Compras y Ventas en Bolsa Energia" count="0" hidden="1"/>
    <cacheHierarchy uniqueName="[Measures].[ComprasBolsaNacionalEnergia]" caption="ComprasBolsaNacionalEnergia" measure="1" displayFolder="" measureGroup="Compras y Ventas en Bolsa Energia" count="0" hidden="1"/>
    <cacheHierarchy uniqueName="[Measures].[VentasBolsaNacionalEnergia]" caption="VentasBolsaNacionalEnergia" measure="1" displayFolder="" measureGroup="Compras y Ventas en Bolsa Energia" count="0" hidden="1"/>
    <cacheHierarchy uniqueName="[Measures].[ComprasBolsaTIEEnergia]" caption="ComprasBolsaTIEEnergia" measure="1" displayFolder="" measureGroup="Compras y Ventas en Bolsa Energia" count="0" hidden="1"/>
    <cacheHierarchy uniqueName="[Measures].[VentasBolsaTIEEnergia]" caption="VentasBolsaTIEEnergia" measure="1" displayFolder="" measureGroup="Compras y Ventas en Bolsa Energia" count="0" hidden="1"/>
    <cacheHierarchy uniqueName="[Measures].[Desv Energia]" caption="Desv Energia" measure="1" displayFolder="" measureGroup="Compras y Ventas en Bolsa Energia" count="0" hidden="1"/>
    <cacheHierarchy uniqueName="[Measures].[ComprasBolsaInternacionalMoneda]" caption="ComprasBolsaInternacionalMoneda" measure="1" displayFolder="" measureGroup="Compras y Ventas en Bolsa Moneda" count="0" hidden="1"/>
    <cacheHierarchy uniqueName="[Measures].[VentasBolsaInternacionalMoneda]" caption="VentasBolsaInternacionalMoneda" measure="1" displayFolder="" measureGroup="Compras y Ventas en Bolsa Moneda" count="0" hidden="1"/>
    <cacheHierarchy uniqueName="[Measures].[ComprasBolsaNacionalMoneda]" caption="ComprasBolsaNacionalMoneda" measure="1" displayFolder="" measureGroup="Compras y Ventas en Bolsa Moneda" count="0" hidden="1"/>
    <cacheHierarchy uniqueName="[Measures].[VentasBolsaNacionalMoneda]" caption="VentasBolsaNacionalMoneda" measure="1" displayFolder="" measureGroup="Compras y Ventas en Bolsa Moneda" count="0" hidden="1"/>
    <cacheHierarchy uniqueName="[Measures].[ComprasBolsaTIEMoneda]" caption="ComprasBolsaTIEMoneda" measure="1" displayFolder="" measureGroup="Compras y Ventas en Bolsa Moneda" count="0" hidden="1"/>
    <cacheHierarchy uniqueName="[Measures].[VentasBolsaTIEMoneda]" caption="VentasBolsaTIEMoneda" measure="1" displayFolder="" measureGroup="Compras y Ventas en Bolsa Moneda" count="0" hidden="1"/>
    <cacheHierarchy uniqueName="[Measures].[Restric Alivios]" caption="Restric Alivios" measure="1" displayFolder="" measureGroup="Compras y Ventas en Bolsa Moneda" count="0" hidden="1"/>
    <cacheHierarchy uniqueName="[Measures].[Ejecucion Garantias]" caption="Ejecucion Garantias" measure="1" displayFolder="" measureGroup="Compras y Ventas en Bolsa Moneda" count="0" hidden="1"/>
    <cacheHierarchy uniqueName="[Measures].[Desv Moneda]" caption="Desv Moneda" measure="1" displayFolder="" measureGroup="Compras y Ventas en Bolsa Moneda" count="0" hidden="1"/>
    <cacheHierarchy uniqueName="[Measures].[MagnitudDelSuceso]" caption="MagnitudDelSuceso" measure="1" displayFolder="" measureGroup="FactSuceso" count="0" hidden="1"/>
    <cacheHierarchy uniqueName="[Measures].[SumaCargo Uso STR]" caption="SumaCargo Uso STR" measure="1" displayFolder="" measureGroup="LAC Cargo Uso STR" count="0" hidden="1"/>
    <cacheHierarchy uniqueName="[Measures].[ConteoCargo Uso STR]" caption="ConteoCargo Uso STR" measure="1" displayFolder="" measureGroup="LAC Cargo Uso STR" count="0" hidden="1"/>
    <cacheHierarchy uniqueName="[Measures].[SumarMc]" caption="SumarMc" measure="1" displayFolder="" measureGroup="MC" count="0" hidden="1"/>
    <cacheHierarchy uniqueName="[Measures].[ContarMc]" caption="ContarMc" measure="1" displayFolder="" measureGroup="MC" count="0" hidden="1"/>
    <cacheHierarchy uniqueName="[Measures].[Factor Conversion]" caption="Factor Conversion" measure="1" displayFolder="" measureGroup="Conversion TRM" count="0" hidden="1"/>
    <cacheHierarchy uniqueName="[Measures].[Suma Importaciones Valor]" caption="Suma Importaciones Valor" measure="1" displayFolder="" measureGroup="Metricas Moneda" count="0" hidden="1"/>
    <cacheHierarchy uniqueName="[Measures].[Suma Exportaciones Valor]" caption="Suma Exportaciones Valor" measure="1" displayFolder="" measureGroup="Metricas Moneda" count="0" hidden="1"/>
    <cacheHierarchy uniqueName="[Measures].[Suma Rentas de Congestion para Cubrir Restricciones]" caption="Suma Rentas de Congestion para Cubrir Restricciones" measure="1" displayFolder="" measureGroup="Rentas Agente Moneda" count="0" hidden="1"/>
    <cacheHierarchy uniqueName="[Measures].[Suma Vlr Rentas Congest Colombia]" caption="Suma Vlr Rentas Congest Colombia" measure="1" displayFolder="" measureGroup="Rentas Agente Moneda" count="0" hidden="1"/>
    <cacheHierarchy uniqueName="[Measures].[Suma Rentas de Congestión Ecuador]" caption="Suma Rentas de Congestión Ecuador" measure="1" displayFolder="" measureGroup="Rentas Enlace Moneda" count="0" hidden="1"/>
    <cacheHierarchy uniqueName="[Measures].[Suma Renta de Congestion Destinacion FOES]" caption="Suma Renta de Congestion Destinacion FOES" measure="1" displayFolder="" measureGroup="Rentas Enlace Moneda" count="0" hidden="1"/>
    <cacheHierarchy uniqueName="[Measures].[SumaPrecioDeArranqueYParadaOfertado]" caption="SumaPrecioDeArranqueYParadaOfertado" measure="1" displayFolder="" measureGroup="Metricas Operativas Tarifa" count="0" hidden="1"/>
    <cacheHierarchy uniqueName="[Measures].[CuentaPrecioDeArranqueYParadaOfertado]" caption="CuentaPrecioDeArranqueYParadaOfertado" measure="1" displayFolder="" measureGroup="Metricas Operativas Tarifa" count="0" hidden="1"/>
    <cacheHierarchy uniqueName="[Measures].[UltimoHijoCapacidadUtilEmbalse]" caption="UltimoHijoCapacidadUtilEmbalse" measure="1" displayFolder="" measureGroup="Volumen" count="0" hidden="1"/>
    <cacheHierarchy uniqueName="[Measures].[UltimoHijoVolumenMaximoTecnico]" caption="UltimoHijoVolumenMaximoTecnico" measure="1" displayFolder="" measureGroup="Volumen" count="0" hidden="1"/>
    <cacheHierarchy uniqueName="[Measures].[UltimoHijoMinimoOperativoInferiorVolumen]" caption="UltimoHijoMinimoOperativoInferiorVolumen" measure="1" displayFolder="" measureGroup="Volumen" count="0" hidden="1"/>
    <cacheHierarchy uniqueName="[Measures].[UltimoHijoMinimoOperativoSuperiorVolumen]" caption="UltimoHijoMinimoOperativoSuperiorVolumen" measure="1" displayFolder="" measureGroup="Volumen" count="0" hidden="1"/>
    <cacheHierarchy uniqueName="[Measures].[UltimoHijoVolumenDelEmbalse]" caption="UltimoHijoVolumenDelEmbalse" measure="1" displayFolder="" measureGroup="Volumen" count="0" hidden="1"/>
    <cacheHierarchy uniqueName="[Measures].[UltimoHijoVolumenUtil]" caption="UltimoHijoVolumenUtil" measure="1" displayFolder="" measureGroup="Volumen" count="0" hidden="1"/>
    <cacheHierarchy uniqueName="[Measures].[UltimoHijoVertimientos]" caption="UltimoHijoVertimientos" measure="1" displayFolder="" measureGroup="Volumen" count="0" hidden="1"/>
    <cacheHierarchy uniqueName="[Measures].[SumaAportes95PSSCaudal]" caption="SumaAportes95PSSCaudal" measure="1" displayFolder="" measureGroup="Caudal" count="0" hidden="1"/>
    <cacheHierarchy uniqueName="[Measures].[SumaAportesMediaHistoricaCaudal]" caption="SumaAportesMediaHistoricaCaudal" measure="1" displayFolder="" measureGroup="Caudal" count="0" hidden="1"/>
    <cacheHierarchy uniqueName="[Measures].[SumaAportesCaudal]" caption="SumaAportesCaudal" measure="1" displayFolder="" measureGroup="Caudal" count="0" hidden="1"/>
    <cacheHierarchy uniqueName="[Measures].[CuentaAportes95PSSCaudal]" caption="CuentaAportes95PSSCaudal" measure="1" displayFolder="" measureGroup="Caudal" count="0" hidden="1"/>
    <cacheHierarchy uniqueName="[Measures].[CuentaAportesMediaHistoricaCaudal]" caption="CuentaAportesMediaHistoricaCaudal" measure="1" displayFolder="" measureGroup="Caudal" count="0" hidden="1"/>
    <cacheHierarchy uniqueName="[Measures].[CuentaAportesCaudal]" caption="CuentaAportesCaudal" measure="1" displayFolder="" measureGroup="Caudal" count="0" hidden="1"/>
    <cacheHierarchy uniqueName="[Measures].[SumaMinimoOperativoInferiorPorcentaje]" caption="SumaMinimoOperativoInferiorPorcentaje" measure="1" displayFolder="" measureGroup="Porcentaje" count="0" hidden="1"/>
    <cacheHierarchy uniqueName="[Measures].[SumaMinimoOperativoSuperiorPorcentaje]" caption="SumaMinimoOperativoSuperiorPorcentaje" measure="1" displayFolder="" measureGroup="Porcentaje" count="0" hidden="1"/>
    <cacheHierarchy uniqueName="[Measures].[CuentaMinimoOperativoInferiorPorcentaje]" caption="CuentaMinimoOperativoInferiorPorcentaje" measure="1" displayFolder="" measureGroup="Porcentaje" count="0" hidden="1"/>
    <cacheHierarchy uniqueName="[Measures].[CuentaMinimoOperativoSuperiorPorcentaje]" caption="CuentaMinimoOperativoSuperiorPorcentaje" measure="1" displayFolder="" measureGroup="Porcentaje" count="0" hidden="1"/>
    <cacheHierarchy uniqueName="[Measures].[SumaAportes95PSSEnergia]" caption="SumaAportes95PSSEnergia" measure="1" displayFolder="" measureGroup="Energía" count="0" hidden="1"/>
    <cacheHierarchy uniqueName="[Measures].[SumaAportesMediaHistórica]" caption="SumaAportesMediaHistórica" measure="1" displayFolder="" measureGroup="Energía" count="0" hidden="1"/>
    <cacheHierarchy uniqueName="[Measures].[UltimoHijoCapacidadUtilEmbalseEnergia]" caption="UltimoHijoCapacidadUtilEmbalseEnergia" measure="1" displayFolder="" measureGroup="Energía" count="0" hidden="1"/>
    <cacheHierarchy uniqueName="[Measures].[UltimoHijoMinimoOperativoInferior]" caption="UltimoHijoMinimoOperativoInferior" measure="1" displayFolder="" measureGroup="Energía" count="0" hidden="1"/>
    <cacheHierarchy uniqueName="[Measures].[UltimoHijoMinimoOperativoSuperior]" caption="UltimoHijoMinimoOperativoSuperior" measure="1" displayFolder="" measureGroup="Energía" count="0" hidden="1"/>
    <cacheHierarchy uniqueName="[Measures].[UltimoHijoVolumenMaximoTecnicoEnergia]" caption="UltimoHijoVolumenMaximoTecnicoEnergia" measure="1" displayFolder="" measureGroup="Energía" count="0" hidden="1"/>
    <cacheHierarchy uniqueName="[Measures].[SumaNivelENFICC]" caption="SumaNivelENFICC" measure="1" displayFolder="" measureGroup="Energía" count="0" hidden="1"/>
    <cacheHierarchy uniqueName="[Measures].[SumaAportesCaudalEnergia]" caption="SumaAportesCaudalEnergia" measure="1" displayFolder="" measureGroup="Energía" count="0" hidden="1"/>
    <cacheHierarchy uniqueName="[Measures].[UltimoHijoVolumenEmbalseEnergia]" caption="UltimoHijoVolumenEmbalseEnergia" measure="1" displayFolder="" measureGroup="Energía" count="0" hidden="1"/>
    <cacheHierarchy uniqueName="[Measures].[UltimoHijoVolumenUtilEnergia]" caption="UltimoHijoVolumenUtilEnergia" measure="1" displayFolder="" measureGroup="Energía" count="0" hidden="1"/>
    <cacheHierarchy uniqueName="[Measures].[SumaVertimientosEnergia]" caption="SumaVertimientosEnergia" measure="1" displayFolder="" measureGroup="Energía" count="0" hidden="1"/>
    <cacheHierarchy uniqueName="[Measures].[Factor Conversion 1]" caption="Factor Conversion 1" measure="1" displayFolder="" measureGroup="Conversion TRM 1" count="0" hidden="1"/>
    <cacheHierarchy uniqueName="[Measures].[ComprasExcedentes]" caption="ComprasExcedentes" measure="1" displayFolder="" measureGroup="Metricas Energia AGPE" count="0" hidden="1"/>
    <cacheHierarchy uniqueName="[Measures].[Ener Car Gene Excedida]" caption="Ener Car Gene Excedida" measure="1" displayFolder="" measureGroup="Energía Cargo Generación Excedentaria" count="0" hidden="1"/>
    <cacheHierarchy uniqueName="[Measures].[Factor Conversion 2]" caption="Factor Conversion 2" measure="1" displayFolder="" measureGroup="Conversion TRM 2" count="0" hidden="1"/>
    <cacheHierarchy uniqueName="[Measures].[Energia Bolsa Cargo]" caption="Energia Bolsa Cargo" measure="1" displayFolder="" measureGroup="Energia Bolsa Moneda" count="0" hidden="1"/>
    <cacheHierarchy uniqueName="[Measures].[Energia Bolsa Favor]" caption="Energia Bolsa Favor" measure="1" displayFolder="" measureGroup="Energia Bolsa Moneda" count="0" hidden="1"/>
    <cacheHierarchy uniqueName="[Measures].[Sn Tie Merito]" caption="Sn Tie Merito" measure="1" displayFolder="" measureGroup="Saldo Neto TIE Merito" count="0" hidden="1"/>
    <cacheHierarchy uniqueName="[Measures].[Sn Tie Fuera Merito]" caption="Sn Tie Fuera Merito" measure="1" displayFolder="" measureGroup="Saldo Neto TIE Merito" count="0" hidden="1"/>
    <cacheHierarchy uniqueName="[Measures].[DemandaNoAtendida]" caption="DemandaNoAtendida" measure="1" displayFolder="" measureGroup="Demanda No Atendida Energia" count="0" hidden="1"/>
    <cacheHierarchy uniqueName="[Measures].[CuentaCostoSuministroCsc]" caption="CuentaCostoSuministroCsc" measure="1" displayFolder="" measureGroup="Metricas Ter Tarifa" count="0" hidden="1"/>
    <cacheHierarchy uniqueName="[Measures].[CuentaCostoTransporteCTC]" caption="CuentaCostoTransporteCTC" measure="1" displayFolder="" measureGroup="Metricas Ter Tarifa" count="0" hidden="1"/>
    <cacheHierarchy uniqueName="[Measures].[CuentaCostoOperacionyMantenimiento]" caption="CuentaCostoOperacionyMantenimiento" measure="1" displayFolder="" measureGroup="Metricas Ter Tarifa" count="0" hidden="1"/>
    <cacheHierarchy uniqueName="[Measures].[CuentaOtrosCostosVariables]" caption="CuentaOtrosCostosVariables" measure="1" displayFolder="" measureGroup="Metricas Ter Tarifa" count="0" hidden="1"/>
    <cacheHierarchy uniqueName="[Measures].[SumaCostoSuministroCsc]" caption="SumaCostoSuministroCsc" measure="1" displayFolder="" measureGroup="Metricas Ter Tarifa" count="0" hidden="1"/>
    <cacheHierarchy uniqueName="[Measures].[SumaCostoTransporteCTC]" caption="SumaCostoTransporteCTC" measure="1" displayFolder="" measureGroup="Metricas Ter Tarifa" count="0" hidden="1"/>
    <cacheHierarchy uniqueName="[Measures].[SumaCostoOperacionyMantenimiento]" caption="SumaCostoOperacionyMantenimiento" measure="1" displayFolder="" measureGroup="Metricas Ter Tarifa" count="0" hidden="1"/>
    <cacheHierarchy uniqueName="[Measures].[SumaOtrosCostosVariables]" caption="SumaOtrosCostosVariables" measure="1" displayFolder="" measureGroup="Metricas Ter Tarifa" count="0" hidden="1"/>
    <cacheHierarchy uniqueName="[Measures].[DesviacionGeneracionVariableDespacho]" caption="DesviacionGeneracionVariableDespacho" measure="1" displayFolder="" measureGroup="Desviacion Generacion Variable Despacho" count="0" hidden="1"/>
    <cacheHierarchy uniqueName="[Measures].[DesviacionGeneracionVariableRedespacho]" caption="DesviacionGeneracionVariableRedespacho" measure="1" displayFolder="" measureGroup="Desviacion Generacion Variable Redespacho" count="0" hidden="1"/>
    <cacheHierarchy uniqueName="[Measures].[GeneracionRedespacho]" caption="GeneracionRedespacho" measure="1" displayFolder="" measureGroup="Generacion Redespacho" count="0" hidden="1"/>
    <cacheHierarchy uniqueName="[Measures].[ValorDesviacionGeneracionVariable]" caption="ValorDesviacionGeneracionVariable" measure="1" displayFolder="" measureGroup="Valor desviacion generacion variable" count="0" hidden="1"/>
    <cacheHierarchy uniqueName="[Measures].[SumMaxPrecioOfertaNal]" caption="SumMaxPrecioOfertaNal" measure="1" displayFolder="" measureGroup="Metricas Max Prec Ofer" count="0" hidden="1"/>
    <cacheHierarchy uniqueName="[Measures].[ConteoMaxPrecioOfertaNal]" caption="ConteoMaxPrecioOfertaNal" measure="1" displayFolder="" measureGroup="Metricas Max Prec Ofer" count="0" hidden="1"/>
    <cacheHierarchy uniqueName="[Measures].[SumMaxPrecioOfertaInternal]" caption="SumMaxPrecioOfertaInternal" measure="1" displayFolder="" measureGroup="Metricas Max Prec Ofer" count="0" hidden="1"/>
    <cacheHierarchy uniqueName="[Measures].[ConteoMaxPrecioOfertaInt]" caption="ConteoMaxPrecioOfertaInt" measure="1" displayFolder="" measureGroup="Metricas Max Prec Ofer" count="0" hidden="1"/>
    <cacheHierarchy uniqueName="[Measures].[SumPrecioBolsa]" caption="SumPrecioBolsa" measure="1" displayFolder="" measureGroup="Metricas Precio Bolsa" count="0" hidden="1"/>
    <cacheHierarchy uniqueName="[Measures].[ConteoPrecioBolsa]" caption="ConteoPrecioBolsa" measure="1" displayFolder="" measureGroup="Metricas Precio Bolsa" count="0" hidden="1"/>
    <cacheHierarchy uniqueName="[Measures].[SumPrecioBolsaInt]" caption="SumPrecioBolsaInt" measure="1" displayFolder="" measureGroup="Metricas Precio Bolsa" count="0" hidden="1"/>
    <cacheHierarchy uniqueName="[Measures].[ConteoPrecioBolsaInt]" caption="ConteoPrecioBolsaInt" measure="1" displayFolder="" measureGroup="Metricas Precio Bolsa" count="0" hidden="1"/>
    <cacheHierarchy uniqueName="[Measures].[SumPrecioBolsaTIE]" caption="SumPrecioBolsaTIE" measure="1" displayFolder="" measureGroup="Precio Bolsa TIE" count="0" hidden="1"/>
    <cacheHierarchy uniqueName="[Measures].[ConteoPrecioBolsaTIE]" caption="ConteoPrecioBolsaTIE" measure="1" displayFolder="" measureGroup="Precio Bolsa TIE" count="0" hidden="1"/>
    <cacheHierarchy uniqueName="[Measures].[SumPrecioEscasez]" caption="SumPrecioEscasez" measure="1" displayFolder="" measureGroup="Precio Escasez" count="0" hidden="1"/>
    <cacheHierarchy uniqueName="[Measures].[ConteoPrecioEscasez]" caption="ConteoPrecioEscasez" measure="1" displayFolder="" measureGroup="Precio Escasez" count="0" hidden="1"/>
    <cacheHierarchy uniqueName="[Measures].[SumCERE]" caption="SumCERE" measure="1" displayFolder="" measureGroup="Metricas CERECEE" count="0" hidden="1"/>
    <cacheHierarchy uniqueName="[Measures].[ConteoCERE]" caption="ConteoCERE" measure="1" displayFolder="" measureGroup="Metricas CERECEE" count="0" hidden="1"/>
    <cacheHierarchy uniqueName="[Measures].[SumCEE]" caption="SumCEE" measure="1" displayFolder="" measureGroup="Metricas CERECEE" count="0" hidden="1"/>
    <cacheHierarchy uniqueName="[Measures].[ConteoCEE]" caption="ConteoCEE" measure="1" displayFolder="" measureGroup="Metricas CERECEE" count="0" hidden="1"/>
    <cacheHierarchy uniqueName="[Measures].[SumFAZNI]" caption="SumFAZNI" measure="1" displayFolder="" measureGroup="FAZNI Precio" count="0" hidden="1"/>
    <cacheHierarchy uniqueName="[Measures].[ConteoFAZNI]" caption="ConteoFAZNI" measure="1" displayFolder="" measureGroup="FAZNI Precio" count="0" hidden="1"/>
    <cacheHierarchy uniqueName="[Measures].[SumDeltaIncrementoNal]" caption="SumDeltaIncrementoNal" measure="1" displayFolder="" measureGroup="Metricas Delta Inc" count="0" hidden="1"/>
    <cacheHierarchy uniqueName="[Measures].[ConteoDeltaIncrementoNal]" caption="ConteoDeltaIncrementoNal" measure="1" displayFolder="" measureGroup="Metricas Delta Inc" count="0" hidden="1"/>
    <cacheHierarchy uniqueName="[Measures].[SumDeltaIncrementoInternal]" caption="SumDeltaIncrementoInternal" measure="1" displayFolder="" measureGroup="Metricas Delta Inc" count="0" hidden="1"/>
    <cacheHierarchy uniqueName="[Measures].[ConteoDeltaIncrementoInt]" caption="ConteoDeltaIncrementoInt" measure="1" displayFolder="" measureGroup="Metricas Delta Inc" count="0" hidden="1"/>
    <cacheHierarchy uniqueName="[Measures].[SumPrecioEscasezActivacion]" caption="SumPrecioEscasezActivacion" measure="1" displayFolder="" measureGroup="Metricas Prec Escasez" count="0" hidden="1"/>
    <cacheHierarchy uniqueName="[Measures].[ConteoPrecioEscasezActivacion]" caption="ConteoPrecioEscasezActivacion" measure="1" displayFolder="" measureGroup="Metricas Prec Escasez" count="0" hidden="1"/>
    <cacheHierarchy uniqueName="[Measures].[SumPrecioMarginalEscasez]" caption="SumPrecioMarginalEscasez" measure="1" displayFolder="" measureGroup="Metricas Prec Escasez" count="0" hidden="1"/>
    <cacheHierarchy uniqueName="[Measures].[ConteoPrecioMarginalEscasez]" caption="ConteoPrecioMarginalEscasez" measure="1" displayFolder="" measureGroup="Metricas Prec Escasez" count="0" hidden="1"/>
    <cacheHierarchy uniqueName="[Measures].[SumPrecioEscasezPonderado]" caption="SumPrecioEscasezPonderado" measure="1" displayFolder="" measureGroup="Metricas Prec Escasez" count="0" hidden="1"/>
    <cacheHierarchy uniqueName="[Measures].[ConteoPrecioEscasezPonderado]" caption="ConteoPrecioEscasezPonderado" measure="1" displayFolder="" measureGroup="Metricas Prec Escasez" count="0" hidden="1"/>
    <cacheHierarchy uniqueName="[Measures].[SumPrecioPromBolsaUNR]" caption="SumPrecioPromBolsaUNR" measure="1" displayFolder="" measureGroup="Metricas Precios Promedio" count="0" hidden="1"/>
    <cacheHierarchy uniqueName="[Measures].[ConteoPrecioProBolsaUNR]" caption="ConteoPrecioProBolsaUNR" measure="1" displayFolder="" measureGroup="Metricas Precios Promedio" count="0" hidden="1"/>
    <cacheHierarchy uniqueName="[Measures].[SumPrecioProBolsaUR]" caption="SumPrecioProBolsaUR" measure="1" displayFolder="" measureGroup="Metricas Precios Promedio" count="0" hidden="1"/>
    <cacheHierarchy uniqueName="[Measures].[ConteoPrecioProBolsaUR]" caption="ConteoPrecioProBolsaUR" measure="1" displayFolder="" measureGroup="Metricas Precios Promedio" count="0" hidden="1"/>
    <cacheHierarchy uniqueName="[Measures].[SumCargoMonomioT]" caption="SumCargoMonomioT" measure="1" displayFolder="" measureGroup="Metricas Mon" count="0" hidden="1"/>
    <cacheHierarchy uniqueName="[Measures].[ConteoCargoMonomioT]" caption="ConteoCargoMonomioT" measure="1" displayFolder="" measureGroup="Metricas Mon" count="0" hidden="1"/>
    <cacheHierarchy uniqueName="[Measures].[SumCargoMonomioO]" caption="SumCargoMonomioO" measure="1" displayFolder="" measureGroup="Metricas Mon" count="0" hidden="1"/>
    <cacheHierarchy uniqueName="[Measures].[ConteoCargoMonomioO]" caption="ConteoCargoMonomioO" measure="1" displayFolder="" measureGroup="Metricas Mon" count="0" hidden="1"/>
    <cacheHierarchy uniqueName="[Measures].[SumCargoMaxT]" caption="SumCargoMaxT" measure="1" displayFolder="" measureGroup="Metricas Mon" count="0" hidden="1"/>
    <cacheHierarchy uniqueName="[Measures].[ConteoCargoMaxT]" caption="ConteoCargoMaxT" measure="1" displayFolder="" measureGroup="Metricas Mon" count="0" hidden="1"/>
    <cacheHierarchy uniqueName="[Measures].[SumCargoMediaT]" caption="SumCargoMediaT" measure="1" displayFolder="" measureGroup="Metricas Mon" count="0" hidden="1"/>
    <cacheHierarchy uniqueName="[Measures].[ConteoCargoMediaT]" caption="ConteoCargoMediaT" measure="1" displayFolder="" measureGroup="Metricas Mon" count="0" hidden="1"/>
    <cacheHierarchy uniqueName="[Measures].[SumCargoMinT]" caption="SumCargoMinT" measure="1" displayFolder="" measureGroup="Metricas Mon" count="0" hidden="1"/>
    <cacheHierarchy uniqueName="[Measures].[ConteoCargoMinT]" caption="ConteoCargoMinT" measure="1" displayFolder="" measureGroup="Metricas Mon" count="0" hidden="1"/>
    <cacheHierarchy uniqueName="[Measures].[DdvContratada]" caption="DdvContratada" measure="1" displayFolder="" measureGroup="DDV Contratada" count="0" hidden="1"/>
    <cacheHierarchy uniqueName="[Measures].[Compras Ener Dispo Adicional]" caption="Compras Ener Dispo Adicional" measure="1" displayFolder="" measureGroup="Compras Mercados Secundarios" count="0" hidden="1"/>
    <cacheHierarchy uniqueName="[Measures].[ComprasEnficc]" caption="ComprasEnficc" measure="1" displayFolder="" measureGroup="Compras Mercados Secundarios" count="0" hidden="1"/>
    <cacheHierarchy uniqueName="[Measures].[Ventas Ener Dispo Adicional]" caption="Ventas Ener Dispo Adicional" measure="1" displayFolder="" measureGroup="Ventas Mercados Secundarios" count="0" hidden="1"/>
    <cacheHierarchy uniqueName="[Measures].[VentasEnficc]" caption="VentasEnficc" measure="1" displayFolder="" measureGroup="Ventas Mercados Secundarios" count="0" hidden="1"/>
    <cacheHierarchy uniqueName="[Measures].[DisponibilidadComercialEnergía]" caption="DisponibilidadComercialEnergía" measure="1" displayFolder="" measureGroup="Disp Cial" count="0" hidden="1"/>
    <cacheHierarchy uniqueName="[Measures].[ObligacionEnergiaFirme]" caption="ObligacionEnergiaFirme" measure="1" displayFolder="" measureGroup="OEF" count="0" hidden="1"/>
    <cacheHierarchy uniqueName="[Measures].[Suma Energía en Firme Cargo por Confiabilidad - ENFICC]" caption="Suma Energía en Firme Cargo por Confiabilidad - ENFICC" measure="1" displayFolder="" measureGroup="ENFICC" count="0" hidden="1"/>
    <cacheHierarchy uniqueName="[Measures].[Recuento Energia Firme Cargo]" caption="Recuento Energia Firme Cargo" measure="1" displayFolder="" measureGroup="ENFICC" count="0" hidden="1"/>
    <cacheHierarchy uniqueName="[Measures].[Suma Ventas Contrato Respaldo]" caption="Suma Ventas Contrato Respaldo" measure="1" displayFolder="" measureGroup="Metricas Cont Resp" count="0" hidden="1"/>
    <cacheHierarchy uniqueName="[Measures].[Suma Compras Contrato Respaldo]" caption="Suma Compras Contrato Respaldo" measure="1" displayFolder="" measureGroup="Metricas Cont Resp" count="0" hidden="1"/>
    <cacheHierarchy uniqueName="[Measures].[SumaDemObjetivo]" caption="SumaDemObjetivo" measure="1" displayFolder="" measureGroup="Dem Obj" count="0" hidden="1"/>
    <cacheHierarchy uniqueName="[Measures].[ConteoDemObjetivo]" caption="ConteoDemObjetivo" measure="1" displayFolder="" measureGroup="Dem Obj" count="0" hidden="1"/>
    <cacheHierarchy uniqueName="[Measures].[DemandaPorOr]" caption="DemandaPorOr" measure="1" displayFolder="" measureGroup="Demanda Por OR" count="0" hidden="1"/>
    <cacheHierarchy uniqueName="[Measures].[VolumenTurbinado]" caption="VolumenTurbinado" measure="1" displayFolder="" measureGroup="Volumen Turbinado" count="0" hidden="1"/>
    <cacheHierarchy uniqueName="[Measures].[DescargasH]" caption="DescargasH" measure="1" displayFolder="" measureGroup="Descargas" count="0" hidden="1"/>
    <cacheHierarchy uniqueName="[Measures].[ConteoDistintosIndicadorRecursoMarginaPOI]" caption="ConteoDistintosIndicadorRecursoMarginaPOI" measure="1" displayFolder="" measureGroup="Metricas Indicador Recurso Margina POI" count="0" hidden="1"/>
    <cacheHierarchy uniqueName="[Measures].[SumaIndicadorRecursoMarginaPOI]" caption="SumaIndicadorRecursoMarginaPOI" measure="1" displayFolder="" measureGroup="Metricas Indicador Recurso Margina POI" count="0" hidden="1"/>
    <cacheHierarchy uniqueName="[Measures].[ConteoDistintosIndicadorRecursoMarginaFact]" caption="ConteoDistintosIndicadorRecursoMarginaFact" measure="1" displayFolder="" measureGroup="Metricas Indicador Recurso Margina Fact" count="0" hidden="1"/>
    <cacheHierarchy uniqueName="[Measures].[SumaIndicadorRecursoMarginaFact]" caption="SumaIndicadorRecursoMarginaFact" measure="1" displayFolder="" measureGroup="Metricas Indicador Recurso Margina Fact" count="0" hidden="1"/>
    <cacheHierarchy uniqueName="[Measures].[SumPrecioPromedioPonderadoBolsa]" caption="SumPrecioPromedioPonderadoBolsa" measure="1" displayFolder="" measureGroup="Metricas Precio Promedio Ponderado Bolsa" count="0" hidden="1"/>
    <cacheHierarchy uniqueName="[Measures].[ConteoPrecioPromedioPonderadoBolsa]" caption="ConteoPrecioPromedioPonderadoBolsa" measure="1" displayFolder="" measureGroup="Metricas Precio Promedio Ponderado Bolsa" count="0" hidden="1"/>
    <cacheHierarchy uniqueName="[Measures].[SumaCargo Dt UN]" caption="SumaCargo Dt UN" measure="1" displayFolder="" measureGroup="LAC Cargo DtUn" count="0" hidden="1"/>
    <cacheHierarchy uniqueName="[Measures].[ConteoCargo DtUn]" caption="ConteoCargo DtUn" measure="1" displayFolder="" measureGroup="LAC Cargo DtUn" count="0" hidden="1"/>
    <cacheHierarchy uniqueName="[Measures].[SumFazniTotal]" caption="SumFazniTotal" measure="1" displayFolder="" measureGroup="Metricas Fazni Total" count="0" hidden="1"/>
    <cacheHierarchy uniqueName="[Measures].[ConteoFazniTotal]" caption="ConteoFazniTotal" measure="1" displayFolder="" measureGroup="Metricas Fazni Total" count="0" hidden="1"/>
    <cacheHierarchy uniqueName="[Measures].[SumFoesLac]" caption="SumFoesLac" measure="1" displayFolder="" measureGroup="Metricas Foes Lac" count="0" hidden="1"/>
    <cacheHierarchy uniqueName="[Measures].[ConteoFoesLac]" caption="ConteoFoesLac" measure="1" displayFolder="" measureGroup="Metricas Foes Lac" count="0" hidden="1"/>
    <cacheHierarchy uniqueName="[Measures].[SumFoesSic]" caption="SumFoesSic" measure="1" displayFolder="" measureGroup="Metricas Foes Sic" count="0" hidden="1"/>
    <cacheHierarchy uniqueName="[Measures].[ConteoFoesSic]" caption="ConteoFoesSic" measure="1" displayFolder="" measureGroup="Metricas Foes Sic" count="0" hidden="1"/>
    <cacheHierarchy uniqueName="[Measures].[SumFoesTotal]" caption="SumFoesTotal" measure="1" displayFolder="" measureGroup="Metricas Foes Total" count="0" hidden="1"/>
    <cacheHierarchy uniqueName="[Measures].[ConteoFoesTotal]" caption="ConteoFoesTotal" measure="1" displayFolder="" measureGroup="Metricas Foes Total" count="0" hidden="1"/>
    <cacheHierarchy uniqueName="[Measures].[SumaVelocidadViento]" caption="SumaVelocidadViento" measure="1" displayFolder="" measureGroup="Metricas Eolicas" count="0" hidden="1"/>
    <cacheHierarchy uniqueName="[Measures].[RecuentoVelocidadViento]" caption="RecuentoVelocidadViento" measure="1" displayFolder="" measureGroup="Metricas Eolicas" count="0" hidden="1"/>
    <cacheHierarchy uniqueName="[Measures].[SumaTemperaturaAmbienteEol]" caption="SumaTemperaturaAmbienteEol" measure="1" displayFolder="" measureGroup="Metricas Eolicas" count="0" hidden="1"/>
    <cacheHierarchy uniqueName="[Measures].[RecuentoTemperaturaAmbienteEol]" caption="RecuentoTemperaturaAmbienteEol" measure="1" displayFolder="" measureGroup="Metricas Eolicas" count="0" hidden="1"/>
    <cacheHierarchy uniqueName="[Measures].[SumaHumedadRelativa]" caption="SumaHumedadRelativa" measure="1" displayFolder="" measureGroup="Metricas Eolicas" count="0" hidden="1"/>
    <cacheHierarchy uniqueName="[Measures].[RecuentoHumedadRelativa]" caption="RecuentoHumedadRelativa" measure="1" displayFolder="" measureGroup="Metricas Eolicas" count="0" hidden="1"/>
    <cacheHierarchy uniqueName="[Measures].[SumaPresionAtmosferica]" caption="SumaPresionAtmosferica" measure="1" displayFolder="" measureGroup="Metricas Eolicas" count="0" hidden="1"/>
    <cacheHierarchy uniqueName="[Measures].[RecuentoPresionAtmosferica]" caption="RecuentoPresionAtmosferica" measure="1" displayFolder="" measureGroup="Metricas Eolicas" count="0" hidden="1"/>
    <cacheHierarchy uniqueName="[Measures].[SumaIrradiacionGlobal]" caption="SumaIrradiacionGlobal" measure="1" displayFolder="" measureGroup="Metricas Solares" count="0" hidden="1"/>
    <cacheHierarchy uniqueName="[Measures].[RecuentoIrradiacionGlobal]" caption="RecuentoIrradiacionGlobal" measure="1" displayFolder="" measureGroup="Metricas Solares" count="0" hidden="1"/>
    <cacheHierarchy uniqueName="[Measures].[SumaIrradiacionPanel]" caption="SumaIrradiacionPanel" measure="1" displayFolder="" measureGroup="Metricas Solares" count="0" hidden="1"/>
    <cacheHierarchy uniqueName="[Measures].[RecuentoIrradiacionPanel]" caption="RecuentoIrradiacionPanel" measure="1" displayFolder="" measureGroup="Metricas Solares" count="0" hidden="1"/>
    <cacheHierarchy uniqueName="[Measures].[SumaTemperaturaAmbienteSol]" caption="SumaTemperaturaAmbienteSol" measure="1" displayFolder="" measureGroup="Metricas Solares" count="0" hidden="1"/>
    <cacheHierarchy uniqueName="[Measures].[RecuentoTemperaturaAmbienteSol]" caption="RecuentoTemperaturaAmbienteSol" measure="1" displayFolder="" measureGroup="Metricas Solares" count="0" hidden="1"/>
    <cacheHierarchy uniqueName="[Measures].[SumaTemperaturaPanel]" caption="SumaTemperaturaPanel" measure="1" displayFolder="" measureGroup="Metricas Solares" count="0" hidden="1"/>
    <cacheHierarchy uniqueName="[Measures].[RecuentoTemperaturaPanel]" caption="RecuentoTemperaturaPanel" measure="1" displayFolder="" measureGroup="Metricas Solares" count="0" hidden="1"/>
    <cacheHierarchy uniqueName="[Measures].[UltimoHijoPatrimonioTransaccional]" caption="UltimoHijoPatrimonioTransaccional" measure="1" displayFolder="" measureGroup="Metrica Patrimonio" count="0" hidden="1"/>
    <cacheHierarchy uniqueName="[Measures].[UltimoHijoInformacionContable]" caption="UltimoHijoInformacionContable" measure="1" displayFolder="" measureGroup="Metrica Patrimonio" count="0" hidden="1"/>
    <cacheHierarchy uniqueName="[Measures].[ComprasenContratoEnergia]" caption="ComprasenContratoEnergia" measure="1" displayFolder="" measureGroup="Métricas Energia" count="0" hidden="1"/>
    <cacheHierarchy uniqueName="[Measures].[VentasenContratoEnergia]" caption="VentasenContratoEnergia" measure="1" displayFolder="" measureGroup="Métricas Energia" count="0" hidden="1"/>
    <cacheHierarchy uniqueName="[Measures].[ComprasenContratoMoneda]" caption="ComprasenContratoMoneda" measure="1" displayFolder="" measureGroup="Métricas Moneda" count="0" hidden="1"/>
    <cacheHierarchy uniqueName="[Measures].[VentasenContratoMoneda]" caption="VentasenContratoMoneda" measure="1" displayFolder="" measureGroup="Métricas Moneda" count="0" hidden="1"/>
    <cacheHierarchy uniqueName="[Measures].[Nivel ENFICC]" caption="Nivel ENFICC" measure="1" displayFolder="Energía" count="0" hidden="1"/>
    <cacheHierarchy uniqueName="[Measures].[Transacciones Contratos Moneda]" caption="Transacciones Contratos Moneda" measure="1" displayFolder="$" count="0" hidden="1"/>
    <cacheHierarchy uniqueName="[Measures].[Precio Promedio Contratos Intermediación]" caption="Precio Promedio Contratos Intermediación" measure="1" displayFolder="Precio" count="0" hidden="1"/>
    <cacheHierarchy uniqueName="[Measures].[Precio de arranque y parada ofertado_Transacciones]" caption="Precio de arranque y parada ofertado_Transacciones" measure="1" displayFolder="$" count="0" hidden="1"/>
    <cacheHierarchy uniqueName="[Measures].[EABCom]" caption="EABCom" measure="1" displayFolder="%" count="0" hidden="1"/>
    <cacheHierarchy uniqueName="[Measures].[EABGen]" caption="EABGen" measure="1" displayFolder="%" count="0" hidden="1"/>
    <cacheHierarchy uniqueName="[Measures].[MC_Old]" caption="MC_Old" measure="1" displayFolder="Precio" count="0" hidden="1"/>
    <cacheHierarchy uniqueName="[Measures].[MC_old_julio2018]" caption="MC_old_julio2018" measure="1" displayFolder="Precio" count="0" hidden="1"/>
    <cacheHierarchy uniqueName="[Measures].[PrecioBolsaXGeneracion]" caption="PrecioBolsaXGeneracion" measure="1" displayFolder="" measureGroup="MetricasGeneracion" count="0" hidden="1"/>
    <cacheHierarchy uniqueName="[Measures].[PrecioBolsaNacionalPonderado]" caption="PrecioBolsaNacionalPonderado" measure="1" displayFolder="" measureGroup="Metricas Precio Bolsa" count="0" hidden="1"/>
    <cacheHierarchy uniqueName="[Measures].[Disponibilidad Comercial Energía]" caption="Disponibilidad Comercial Energía" measure="1" displayFolder="Energía" count="0" hidden="1"/>
    <cacheHierarchy uniqueName="[Measures].[Cargo Monomio O Prima]" caption="Cargo Monomio O Prima" measure="1" displayFolder="Precio" count="0" hidden="1"/>
    <cacheHierarchy uniqueName="[Measures].[Demanda Objetivo]" caption="Demanda Objetivo" measure="1" displayFolder="Energía" count="0" hidden="1"/>
    <cacheHierarchy uniqueName="[Measures].[Demanda No Atendida Causa]" caption="Demanda No Atendida Causa" measure="1" displayFolder="Energía" count="0" hidden="1"/>
    <cacheHierarchy uniqueName="[Measures].[Generación_Demanda]" caption="Generación_Demanda" measure="1" displayFolder="Energía" count="0" hidden="1"/>
    <cacheHierarchy uniqueName="[Measures].[Demanda Real Precalculado]" caption="Demanda Real Precalculado" measure="1" displayFolder="Energía" count="0" hidden="1"/>
    <cacheHierarchy uniqueName="[Measures].[Demanda Real Filtro]" caption="Demanda Real Filtro" measure="1" displayFolder="Energía" count="0" hidden="1"/>
    <cacheHierarchy uniqueName="[Measures].[Demanda Comercial Precalculado]" caption="Demanda Comercial Precalculado" measure="1" displayFolder="Energía" count="0" hidden="1"/>
    <cacheHierarchy uniqueName="[Measures].[Demanda Comercial Filtro]" caption="Demanda Comercial Filtro" measure="1" displayFolder="Energía" count="0" hidden="1"/>
    <cacheHierarchy uniqueName="[Measures].[Perdidas de Energía Precalculado]" caption="Perdidas de Energía Precalculado" measure="1" displayFolder="Energía" count="0" hidden="1"/>
    <cacheHierarchy uniqueName="[Measures].[Perdidas de Energía Filtro]" caption="Perdidas de Energía Filtro" measure="1" displayFolder="Energía" count="0" hidden="1"/>
    <cacheHierarchy uniqueName="[Measures].[Limite de Confianza Superior Energia]" caption="Limite de Confianza Superior Energia" measure="1" displayFolder="Energía" count="0" hidden="1"/>
    <cacheHierarchy uniqueName="[Measures].[Limite de Confianza Inferior Energia]" caption="Limite de Confianza Inferior Energia" measure="1" displayFolder="Energía" count="0" hidden="1"/>
    <cacheHierarchy uniqueName="[Measures].[Limite de Confianza Superior Potencia]" caption="Limite de Confianza Superior Potencia" measure="1" displayFolder="Potencia" count="0" hidden="1"/>
    <cacheHierarchy uniqueName="[Measures].[Limite de Confianza Inferior Potencia]" caption="Limite de Confianza Inferior Potencia" measure="1" displayFolder="Potencia" count="0" hidden="1"/>
    <cacheHierarchy uniqueName="[Measures].[PIB trimestral]" caption="PIB trimestral" measure="1" displayFolder="%" count="0" hidden="1"/>
    <cacheHierarchy uniqueName="[Measures].[Generación Fuera de Mérito_Oferta]" caption="Generación Fuera de Mérito_Oferta" measure="1" displayFolder="Energía" count="0" hidden="1"/>
    <cacheHierarchy uniqueName="[Measures].[CapacidadEfectivaNetaPromedio]" caption="CapacidadEfectivaNetaPromedio" measure="1" displayFolder="" count="0" hidden="1"/>
    <cacheHierarchy uniqueName="[Measures].[DisponibilidadRealSumatoria]" caption="DisponibilidadRealSumatoria" measure="1" displayFolder="" count="0" hidden="1"/>
    <cacheHierarchy uniqueName="[Measures].[ConteoTiempo]" caption="ConteoTiempo" measure="1" displayFolder="" count="0" hidden="1"/>
    <cacheHierarchy uniqueName="[Measures].[Generación de Seguridad_Oferta]" caption="Generación de Seguridad_Oferta" measure="1" displayFolder="Energía" count="0" hidden="1"/>
    <cacheHierarchy uniqueName="[Measures].[CapacidadEfectivaTotal]" caption="CapacidadEfectivaTotal" measure="1" displayFolder="" count="0" hidden="1"/>
    <cacheHierarchy uniqueName="[Measures].[RecursosEnMerito]" caption="RecursosEnMerito" measure="1" displayFolder="" count="0" hidden="1"/>
    <cacheHierarchy uniqueName="[Measures].[RecursosFueradeMerito]" caption="RecursosFueradeMerito" measure="1" displayFolder="" count="0" hidden="1"/>
    <cacheHierarchy uniqueName="[Measures].[HorasConGeneracion]" caption="HorasConGeneracion" measure="1" displayFolder="" count="0" hidden="1"/>
    <cacheHierarchy uniqueName="[Measures].[MaxPrecioOfertaNacional]" caption="MaxPrecioOfertaNacional" measure="1" displayFolder="" count="0" hidden="1"/>
    <cacheHierarchy uniqueName="[Measures].[RecursosMarginan]" caption="RecursosMarginan" measure="1" displayFolder="" count="0" hidden="1"/>
    <cacheHierarchy uniqueName="[Measures].[IndicadorDiaHabil]" caption="IndicadorDiaHabil" measure="1" displayFolder="#" count="0" hidden="1"/>
    <cacheHierarchy uniqueName="[Measures].[Día Habil Mes]" caption="Día Habil Mes" measure="1" displayFolder="#" count="0" hidden="1"/>
  </cacheHierarchies>
  <kpis count="0"/>
  <dimensions count="35">
    <dimension name="ADD" uniqueName="[ADD]" caption="ADD"/>
    <dimension name="Agente" uniqueName="[Agente]" caption="Agente"/>
    <dimension name="Agente Comercializador" uniqueName="[Agente Comercializador]" caption="Agente Comercializador"/>
    <dimension name="Agente Distribuidor" uniqueName="[Agente Distribuidor]" caption="Agente Distribuidor"/>
    <dimension name="Caudal" uniqueName="[Caudal]" caption="Caudal"/>
    <dimension name="Causa" uniqueName="[Causa]" caption="Causa"/>
    <dimension name="CIIU" uniqueName="[CIIU]" caption="CIIU"/>
    <dimension name="Clasificacion Causa" uniqueName="[Clasificacion Causa]" caption="Clasificacion Causa"/>
    <dimension name="Combustible" uniqueName="[Combustible]" caption="Combustible"/>
    <dimension name="Compania" uniqueName="[Compania]" caption="Compania"/>
    <dimension name="Comprador" uniqueName="[Comprador]" caption="Comprador"/>
    <dimension name="Contratos" uniqueName="[Contratos]" caption="Contratos"/>
    <dimension name="Conversion Moneda" uniqueName="[Conversion Moneda]" caption="Conversion Moneda"/>
    <dimension name="Dinero" uniqueName="[Dinero]" caption="Dinero"/>
    <dimension name="Embalse" uniqueName="[Embalse]" caption="Embalse"/>
    <dimension name="Energía" uniqueName="[Energía]" caption="Energía"/>
    <dimension name="Enlace" uniqueName="[Enlace]" caption="Enlace"/>
    <dimension name="Geografía" uniqueName="[Geografía]" caption="Geografía"/>
    <dimension measure="1" name="Measures" uniqueName="[Measures]" caption="Measures"/>
    <dimension name="Mercado" uniqueName="[Mercado]" caption="Mercado"/>
    <dimension name="Mercado Comercializacion" uniqueName="[Mercado Comercializacion]" caption="Mercado Comercializacion"/>
    <dimension name="Nivel Tension" uniqueName="[Nivel Tension]" caption="Nivel Tension"/>
    <dimension name="Potencia" uniqueName="[Potencia]" caption="Potencia"/>
    <dimension name="Recurso Generacion" uniqueName="[Recurso Generacion]" caption="Recurso Generacion"/>
    <dimension name="Rio" uniqueName="[Rio]" caption="Rio"/>
    <dimension name="STR" uniqueName="[STR]" caption="STR"/>
    <dimension name="Submercado Consumo" uniqueName="[Submercado Consumo]" caption="Submercado Consumo"/>
    <dimension name="Tarifa" uniqueName="[Tarifa]" caption="Tarifa"/>
    <dimension name="Tiempo" uniqueName="[Tiempo]" caption="Tiempo"/>
    <dimension name="Unidad Generacion" uniqueName="[Unidad Generacion]" caption="Unidad Generacion"/>
    <dimension name="Vendedor" uniqueName="[Vendedor]" caption="Vendedor"/>
    <dimension name="Versión" uniqueName="[Versión]" caption="Versión"/>
    <dimension name="Versiones" uniqueName="[Versiones]" caption="Versiones"/>
    <dimension name="VersionLAC" uniqueName="[VersionLAC]" caption="VersionLAC"/>
    <dimension name="Volumen" uniqueName="[Volumen]" caption="Volumen"/>
  </dimensions>
  <measureGroups count="120">
    <measureGroup name="Cargos por Uso y Servicios Moneda" caption="Cargos por Uso y Servicios Moneda"/>
    <measureGroup name="Caudal" caption="Caudal"/>
    <measureGroup name="Compras Bolsa Energia" caption="Compras Bolsa Energia"/>
    <measureGroup name="Compras Contrato Energia" caption="Compras Contrato Energia"/>
    <measureGroup name="Compras Mercados Secundarios" caption="Compras Mercados Secundarios"/>
    <measureGroup name="Compras y Ventas en Bolsa Energia" caption="Compras y Ventas en Bolsa Energia"/>
    <measureGroup name="Compras y Ventas en Bolsa Moneda" caption="Compras y Ventas en Bolsa Moneda"/>
    <measureGroup name="Contrato Energia" caption="Contrato Energia"/>
    <measureGroup name="Contrato Moneda" caption="Contrato Moneda"/>
    <measureGroup name="Contratos Vigentes Ctr" caption="Contratos Vigentes Ctr"/>
    <measureGroup name="Control Usuario Agente" caption="Control Usuario Agente"/>
    <measureGroup name="Control Usuario Agente 1" caption="Control Usuario Agente 1"/>
    <measureGroup name="Control Usuario Agente 2" caption="Control Usuario Agente 2"/>
    <measureGroup name="Control Usuario Agente Comprador" caption="Control Usuario Agente Comprador"/>
    <measureGroup name="Control Usuario Agente Vendedor" caption="Control Usuario Agente Vendedor"/>
    <measureGroup name="Conversion TRM" caption="Conversion TRM"/>
    <measureGroup name="Conversion TRM 1" caption="Conversion TRM 1"/>
    <measureGroup name="Conversion TRM 2" caption="Conversion TRM 2"/>
    <measureGroup name="DDV Contratada" caption="DDV Contratada"/>
    <measureGroup name="Dem Obj" caption="Dem Obj"/>
    <measureGroup name="Demanda No Atendida Energia" caption="Demanda No Atendida Energia"/>
    <measureGroup name="Demanda Por OR" caption="Demanda Por OR"/>
    <measureGroup name="Demanda UPME Energia" caption="Demanda UPME Energia"/>
    <measureGroup name="Demanda UPME Potencia" caption="Demanda UPME Potencia"/>
    <measureGroup name="Descargas" caption="Descargas"/>
    <measureGroup name="Desviacion Generacion Variable Despacho" caption="Desviacion Generacion Variable Despacho"/>
    <measureGroup name="Desviacion Generacion Variable Redespacho" caption="Desviacion Generacion Variable Redespacho"/>
    <measureGroup name="Disp Cial" caption="Disp Cial"/>
    <measureGroup name="Energía" caption="Energía"/>
    <measureGroup name="Energía 1" caption="Energía 1"/>
    <measureGroup name="Energia Bolsa Moneda" caption="Energia Bolsa Moneda"/>
    <measureGroup name="Energía Cargo Generación Excedentaria" caption="Energía Cargo Generación Excedentaria"/>
    <measureGroup name="Energía Preliminar" caption="Energía Preliminar"/>
    <measureGroup name="ENFICC" caption="ENFICC"/>
    <measureGroup name="FactSuceso" caption="FactSuceso"/>
    <measureGroup name="Faer" caption="Faer"/>
    <measureGroup name="Fazni" caption="Fazni"/>
    <measureGroup name="FAZNI Precio" caption="FAZNI Precio"/>
    <measureGroup name="Generacion" caption="Generacion"/>
    <measureGroup name="Generacion de Seguridad" caption="Generacion de Seguridad"/>
    <measureGroup name="Generacion Preliminar" caption="Generacion Preliminar"/>
    <measureGroup name="Generacion Redespacho" caption="Generacion Redespacho"/>
    <measureGroup name="Intercambios Internacionales" caption="Intercambios Internacionales"/>
    <measureGroup name="LAC Cargo DtUn" caption="LAC Cargo DtUn"/>
    <measureGroup name="LAC Cargo Uso STR" caption="LAC Cargo Uso STR"/>
    <measureGroup name="MC" caption="MC"/>
    <measureGroup name="Metrica Patrimonio" caption="Metrica Patrimonio"/>
    <measureGroup name="Metricas CERECEE" caption="Metricas CERECEE"/>
    <measureGroup name="Metricas Cont Resp" caption="Metricas Cont Resp"/>
    <measureGroup name="Metricas de Conteo y Porcentaje" caption="Metricas de Conteo y Porcentaje"/>
    <measureGroup name="Metricas Delta Inc" caption="Metricas Delta Inc"/>
    <measureGroup name="Metricas Emisiones" caption="Metricas Emisiones"/>
    <measureGroup name="Metricas Energia" caption="Metricas Energia"/>
    <measureGroup name="Métricas Energia" caption="Métricas Energia"/>
    <measureGroup name="Metricas Energia 1" caption="Metricas Energia 1"/>
    <measureGroup name="Metricas Energia AGPE" caption="Metricas Energia AGPE"/>
    <measureGroup name="Metricas Energia Operativa" caption="Metricas Energia Operativa"/>
    <measureGroup name="Metricas Eolicas" caption="Metricas Eolicas"/>
    <measureGroup name="Metricas Fazni Total" caption="Metricas Fazni Total"/>
    <measureGroup name="Metricas Foes Lac" caption="Metricas Foes Lac"/>
    <measureGroup name="Metricas Foes Sic" caption="Metricas Foes Sic"/>
    <measureGroup name="Metricas Foes Total" caption="Metricas Foes Total"/>
    <measureGroup name="Metricas Generacion Preliminar" caption="Metricas Generacion Preliminar"/>
    <measureGroup name="Metricas Generacion Seguridad" caption="Metricas Generacion Seguridad"/>
    <measureGroup name="Metricas Indicador Recurso Fuera Merito" caption="Metricas Indicador Recurso Fuera Merito"/>
    <measureGroup name="Metricas Indicador Recurso Margina" caption="Metricas Indicador Recurso Margina"/>
    <measureGroup name="Metricas Indicador Recurso Margina Fact" caption="Metricas Indicador Recurso Margina Fact"/>
    <measureGroup name="Metricas Indicador Recurso Margina POI" caption="Metricas Indicador Recurso Margina POI"/>
    <measureGroup name="Metricas Indicador Recurso Merito" caption="Metricas Indicador Recurso Merito"/>
    <measureGroup name="Metricas Max Prec Ofer" caption="Metricas Max Prec Ofer"/>
    <measureGroup name="Metricas MBTU" caption="Metricas MBTU"/>
    <measureGroup name="Metricas MBTU Aprox" caption="Metricas MBTU Aprox"/>
    <measureGroup name="Metricas Mon" caption="Metricas Mon"/>
    <measureGroup name="Metricas Moneda" caption="Metricas Moneda"/>
    <measureGroup name="Métricas Moneda" caption="Métricas Moneda"/>
    <measureGroup name="Métricas Moneda CargConf" caption="Métricas Moneda CargConf"/>
    <measureGroup name="Metricas Moneda Termicas" caption="Metricas Moneda Termicas"/>
    <measureGroup name="Metricas Operativas Tarifa" caption="Metricas Operativas Tarifa"/>
    <measureGroup name="Metricas Operativas Tarifa 1" caption="Metricas Operativas Tarifa 1"/>
    <measureGroup name="Metricas Potencia" caption="Metricas Potencia"/>
    <measureGroup name="Metricas Potencia 1" caption="Metricas Potencia 1"/>
    <measureGroup name="Métricas Potencia CargConf" caption="Métricas Potencia CargConf"/>
    <measureGroup name="Metricas Potencia Operativo" caption="Metricas Potencia Operativo"/>
    <measureGroup name="Metricas Potencia Unidad Gen" caption="Metricas Potencia Unidad Gen"/>
    <measureGroup name="Metricas Prec Escasez" caption="Metricas Prec Escasez"/>
    <measureGroup name="Metricas Precio Bolsa" caption="Metricas Precio Bolsa"/>
    <measureGroup name="Metricas Precio Promedio Ponderado Bolsa" caption="Metricas Precio Promedio Ponderado Bolsa"/>
    <measureGroup name="Metricas Precios Promedio" caption="Metricas Precios Promedio"/>
    <measureGroup name="Metricas Solares" caption="Metricas Solares"/>
    <measureGroup name="Metricas Tarifa" caption="Metricas Tarifa"/>
    <measureGroup name="Metricas Tarifa 1" caption="Metricas Tarifa 1"/>
    <measureGroup name="Métricas Tarifa CargConf" caption="Métricas Tarifa CargConf"/>
    <measureGroup name="Métricas Tarifa Operativa" caption="Métricas Tarifa Operativa"/>
    <measureGroup name="Métricas Tarifa TX1" caption="Métricas Tarifa TX1"/>
    <measureGroup name="Métricas Tasas" caption="Métricas Tasas"/>
    <measureGroup name="Metricas Ter Tarifa" caption="Metricas Ter Tarifa"/>
    <measureGroup name="Metricas Veces Recurso Margina" caption="Metricas Veces Recurso Margina"/>
    <measureGroup name="Métricas Volatilidad" caption="Métricas Volatilidad"/>
    <measureGroup name="MetricasGeneracion" caption="MetricasGeneracion"/>
    <measureGroup name="Numero de Contratos" caption="Numero de Contratos"/>
    <measureGroup name="OEF" caption="OEF"/>
    <measureGroup name="PIB" caption="PIB"/>
    <measureGroup name="Porcentaje" caption="Porcentaje"/>
    <measureGroup name="Precio" caption="Precio"/>
    <measureGroup name="Precio Bolsa TIE" caption="Precio Bolsa TIE"/>
    <measureGroup name="Precio Escasez" caption="Precio Escasez"/>
    <measureGroup name="Preliminar Intercambios Energía" caption="Preliminar Intercambios Energía"/>
    <measureGroup name="Prone" caption="Prone"/>
    <measureGroup name="Reconciliacion Energia" caption="Reconciliacion Energia"/>
    <measureGroup name="Reconciliacion Moneda" caption="Reconciliacion Moneda"/>
    <measureGroup name="Rentas Agente Moneda" caption="Rentas Agente Moneda"/>
    <measureGroup name="Rentas Enlace Moneda" caption="Rentas Enlace Moneda"/>
    <measureGroup name="Restricciones en la Red" caption="Restricciones en la Red"/>
    <measureGroup name="Saldo Neto TIE Merito" caption="Saldo Neto TIE Merito"/>
    <measureGroup name="Servicios AGC y Desviaciones Energia" caption="Servicios AGC y Desviaciones Energia"/>
    <measureGroup name="Servicios AGC y Desviaciones Moneda" caption="Servicios AGC y Desviaciones Moneda"/>
    <measureGroup name="Valor desviacion generacion variable" caption="Valor desviacion generacion variable"/>
    <measureGroup name="Ventas Mercados Secundarios" caption="Ventas Mercados Secundarios"/>
    <measureGroup name="Volumen" caption="Volumen"/>
    <measureGroup name="Volumen Turbinado" caption="Volumen Turbinado"/>
  </measureGroups>
  <maps count="577">
    <map measureGroup="0" dimension="1"/>
    <map measureGroup="0" dimension="12"/>
    <map measureGroup="0" dimension="13"/>
    <map measureGroup="0" dimension="28"/>
    <map measureGroup="0" dimension="31"/>
    <map measureGroup="1" dimension="1"/>
    <map measureGroup="1" dimension="4"/>
    <map measureGroup="1" dimension="14"/>
    <map measureGroup="1" dimension="17"/>
    <map measureGroup="1" dimension="24"/>
    <map measureGroup="1" dimension="28"/>
    <map measureGroup="1" dimension="32"/>
    <map measureGroup="2" dimension="2"/>
    <map measureGroup="2" dimension="15"/>
    <map measureGroup="2" dimension="28"/>
    <map measureGroup="2" dimension="32"/>
    <map measureGroup="3" dimension="2"/>
    <map measureGroup="3" dimension="15"/>
    <map measureGroup="3" dimension="19"/>
    <map measureGroup="3" dimension="28"/>
    <map measureGroup="3" dimension="32"/>
    <map measureGroup="4" dimension="1"/>
    <map measureGroup="4" dimension="15"/>
    <map measureGroup="4" dimension="23"/>
    <map measureGroup="4" dimension="28"/>
    <map measureGroup="4" dimension="31"/>
    <map measureGroup="5" dimension="1"/>
    <map measureGroup="5" dimension="15"/>
    <map measureGroup="5" dimension="28"/>
    <map measureGroup="5" dimension="31"/>
    <map measureGroup="6" dimension="1"/>
    <map measureGroup="6" dimension="12"/>
    <map measureGroup="6" dimension="13"/>
    <map measureGroup="6" dimension="28"/>
    <map measureGroup="6" dimension="31"/>
    <map measureGroup="7" dimension="10"/>
    <map measureGroup="7" dimension="11"/>
    <map measureGroup="7" dimension="15"/>
    <map measureGroup="7" dimension="19"/>
    <map measureGroup="7" dimension="28"/>
    <map measureGroup="7" dimension="30"/>
    <map measureGroup="7" dimension="31"/>
    <map measureGroup="8" dimension="10"/>
    <map measureGroup="8" dimension="11"/>
    <map measureGroup="8" dimension="12"/>
    <map measureGroup="8" dimension="13"/>
    <map measureGroup="8" dimension="19"/>
    <map measureGroup="8" dimension="28"/>
    <map measureGroup="8" dimension="30"/>
    <map measureGroup="8" dimension="31"/>
    <map measureGroup="9" dimension="28"/>
    <map measureGroup="9" dimension="31"/>
    <map measureGroup="11" dimension="1"/>
    <map measureGroup="12" dimension="1"/>
    <map measureGroup="13" dimension="10"/>
    <map measureGroup="14" dimension="30"/>
    <map measureGroup="15" dimension="12"/>
    <map measureGroup="15" dimension="28"/>
    <map measureGroup="16" dimension="12"/>
    <map measureGroup="16" dimension="28"/>
    <map measureGroup="17" dimension="12"/>
    <map measureGroup="17" dimension="28"/>
    <map measureGroup="18" dimension="1"/>
    <map measureGroup="18" dimension="15"/>
    <map measureGroup="18" dimension="23"/>
    <map measureGroup="18" dimension="28"/>
    <map measureGroup="18" dimension="31"/>
    <map measureGroup="19" dimension="15"/>
    <map measureGroup="19" dimension="28"/>
    <map measureGroup="19" dimension="31"/>
    <map measureGroup="20" dimension="7"/>
    <map measureGroup="20" dimension="15"/>
    <map measureGroup="20" dimension="17"/>
    <map measureGroup="20" dimension="28"/>
    <map measureGroup="20" dimension="32"/>
    <map measureGroup="21" dimension="3"/>
    <map measureGroup="21" dimension="15"/>
    <map measureGroup="21" dimension="28"/>
    <map measureGroup="21" dimension="32"/>
    <map measureGroup="22" dimension="15"/>
    <map measureGroup="22" dimension="28"/>
    <map measureGroup="22" dimension="32"/>
    <map measureGroup="23" dimension="22"/>
    <map measureGroup="23" dimension="28"/>
    <map measureGroup="23" dimension="32"/>
    <map measureGroup="24" dimension="14"/>
    <map measureGroup="24" dimension="17"/>
    <map measureGroup="24" dimension="28"/>
    <map measureGroup="24" dimension="32"/>
    <map measureGroup="24" dimension="34"/>
    <map measureGroup="25" dimension="1"/>
    <map measureGroup="25" dimension="15"/>
    <map measureGroup="25" dimension="17"/>
    <map measureGroup="25" dimension="23"/>
    <map measureGroup="25" dimension="28"/>
    <map measureGroup="25" dimension="32"/>
    <map measureGroup="26" dimension="1"/>
    <map measureGroup="26" dimension="15"/>
    <map measureGroup="26" dimension="17"/>
    <map measureGroup="26" dimension="23"/>
    <map measureGroup="26" dimension="28"/>
    <map measureGroup="26" dimension="32"/>
    <map measureGroup="27" dimension="1"/>
    <map measureGroup="27" dimension="15"/>
    <map measureGroup="27" dimension="17"/>
    <map measureGroup="27" dimension="23"/>
    <map measureGroup="27" dimension="28"/>
    <map measureGroup="27" dimension="31"/>
    <map measureGroup="28" dimension="1"/>
    <map measureGroup="28" dimension="14"/>
    <map measureGroup="28" dimension="15"/>
    <map measureGroup="28" dimension="17"/>
    <map measureGroup="28" dimension="24"/>
    <map measureGroup="28" dimension="28"/>
    <map measureGroup="28" dimension="32"/>
    <map measureGroup="29" dimension="15"/>
    <map measureGroup="29" dimension="16"/>
    <map measureGroup="29" dimension="17"/>
    <map measureGroup="29" dimension="28"/>
    <map measureGroup="29" dimension="32"/>
    <map measureGroup="30" dimension="1"/>
    <map measureGroup="30" dimension="12"/>
    <map measureGroup="30" dimension="13"/>
    <map measureGroup="30" dimension="28"/>
    <map measureGroup="30" dimension="31"/>
    <map measureGroup="31" dimension="15"/>
    <map measureGroup="31" dimension="26"/>
    <map measureGroup="31" dimension="28"/>
    <map measureGroup="31" dimension="32"/>
    <map measureGroup="32" dimension="15"/>
    <map measureGroup="32" dimension="16"/>
    <map measureGroup="32" dimension="17"/>
    <map measureGroup="32" dimension="28"/>
    <map measureGroup="32" dimension="32"/>
    <map measureGroup="33" dimension="1"/>
    <map measureGroup="33" dimension="15"/>
    <map measureGroup="33" dimension="17"/>
    <map measureGroup="33" dimension="23"/>
    <map measureGroup="33" dimension="28"/>
    <map measureGroup="33" dimension="31"/>
    <map measureGroup="34" dimension="5"/>
    <map measureGroup="34" dimension="17"/>
    <map measureGroup="34" dimension="28"/>
    <map measureGroup="34" dimension="32"/>
    <map measureGroup="35" dimension="1"/>
    <map measureGroup="35" dimension="12"/>
    <map measureGroup="35" dimension="13"/>
    <map measureGroup="35" dimension="28"/>
    <map measureGroup="35" dimension="31"/>
    <map measureGroup="36" dimension="1"/>
    <map measureGroup="36" dimension="12"/>
    <map measureGroup="36" dimension="13"/>
    <map measureGroup="36" dimension="23"/>
    <map measureGroup="36" dimension="28"/>
    <map measureGroup="36" dimension="31"/>
    <map measureGroup="37" dimension="27"/>
    <map measureGroup="37" dimension="28"/>
    <map measureGroup="37" dimension="31"/>
    <map measureGroup="38" dimension="15"/>
    <map measureGroup="38" dimension="17"/>
    <map measureGroup="38" dimension="28"/>
    <map measureGroup="38" dimension="32"/>
    <map measureGroup="39" dimension="1"/>
    <map measureGroup="39" dimension="5"/>
    <map measureGroup="39" dimension="15"/>
    <map measureGroup="39" dimension="17"/>
    <map measureGroup="39" dimension="23"/>
    <map measureGroup="39" dimension="28"/>
    <map measureGroup="39" dimension="31"/>
    <map measureGroup="40" dimension="15"/>
    <map measureGroup="40" dimension="17"/>
    <map measureGroup="40" dimension="28"/>
    <map measureGroup="40" dimension="32"/>
    <map measureGroup="41" dimension="1"/>
    <map measureGroup="41" dimension="15"/>
    <map measureGroup="41" dimension="17"/>
    <map measureGroup="41" dimension="23"/>
    <map measureGroup="41" dimension="28"/>
    <map measureGroup="41" dimension="32"/>
    <map measureGroup="42" dimension="15"/>
    <map measureGroup="42" dimension="17"/>
    <map measureGroup="42" dimension="28"/>
    <map measureGroup="42" dimension="32"/>
    <map measureGroup="43" dimension="0"/>
    <map measureGroup="43" dimension="1"/>
    <map measureGroup="43" dimension="20"/>
    <map measureGroup="43" dimension="21"/>
    <map measureGroup="43" dimension="28"/>
    <map measureGroup="43" dimension="33"/>
    <map measureGroup="44" dimension="25"/>
    <map measureGroup="44" dimension="28"/>
    <map measureGroup="44" dimension="33"/>
    <map measureGroup="45" dimension="28"/>
    <map measureGroup="46" dimension="1"/>
    <map measureGroup="46" dimension="9"/>
    <map measureGroup="46" dimension="28"/>
    <map measureGroup="47" dimension="27"/>
    <map measureGroup="47" dimension="28"/>
    <map measureGroup="47" dimension="31"/>
    <map measureGroup="48" dimension="1"/>
    <map measureGroup="48" dimension="15"/>
    <map measureGroup="48" dimension="17"/>
    <map measureGroup="48" dimension="23"/>
    <map measureGroup="48" dimension="28"/>
    <map measureGroup="48" dimension="31"/>
    <map measureGroup="49" dimension="1"/>
    <map measureGroup="49" dimension="17"/>
    <map measureGroup="49" dimension="23"/>
    <map measureGroup="49" dimension="27"/>
    <map measureGroup="49" dimension="28"/>
    <map measureGroup="49" dimension="31"/>
    <map measureGroup="50" dimension="27"/>
    <map measureGroup="50" dimension="28"/>
    <map measureGroup="50" dimension="31"/>
    <map measureGroup="51" dimension="1"/>
    <map measureGroup="51" dimension="8"/>
    <map measureGroup="51" dimension="17"/>
    <map measureGroup="51" dimension="23"/>
    <map measureGroup="51" dimension="28"/>
    <map measureGroup="51" dimension="32"/>
    <map measureGroup="52" dimension="2"/>
    <map measureGroup="52" dimension="6"/>
    <map measureGroup="52" dimension="15"/>
    <map measureGroup="52" dimension="17"/>
    <map measureGroup="52" dimension="19"/>
    <map measureGroup="52" dimension="26"/>
    <map measureGroup="52" dimension="28"/>
    <map measureGroup="52" dimension="32"/>
    <map measureGroup="53" dimension="1"/>
    <map measureGroup="53" dimension="11"/>
    <map measureGroup="53" dimension="15"/>
    <map measureGroup="53" dimension="19"/>
    <map measureGroup="53" dimension="28"/>
    <map measureGroup="53" dimension="31"/>
    <map measureGroup="54" dimension="1"/>
    <map measureGroup="54" dimension="8"/>
    <map measureGroup="54" dimension="15"/>
    <map measureGroup="54" dimension="17"/>
    <map measureGroup="54" dimension="23"/>
    <map measureGroup="54" dimension="28"/>
    <map measureGroup="54" dimension="32"/>
    <map measureGroup="55" dimension="1"/>
    <map measureGroup="55" dimension="15"/>
    <map measureGroup="55" dimension="28"/>
    <map measureGroup="55" dimension="32"/>
    <map measureGroup="56" dimension="1"/>
    <map measureGroup="56" dimension="8"/>
    <map measureGroup="56" dimension="15"/>
    <map measureGroup="56" dimension="17"/>
    <map measureGroup="56" dimension="23"/>
    <map measureGroup="56" dimension="28"/>
    <map measureGroup="56" dimension="32"/>
    <map measureGroup="57" dimension="1"/>
    <map measureGroup="57" dimension="17"/>
    <map measureGroup="57" dimension="23"/>
    <map measureGroup="57" dimension="28"/>
    <map measureGroup="57" dimension="29"/>
    <map measureGroup="58" dimension="12"/>
    <map measureGroup="58" dimension="13"/>
    <map measureGroup="58" dimension="28"/>
    <map measureGroup="58" dimension="31"/>
    <map measureGroup="59" dimension="12"/>
    <map measureGroup="59" dimension="13"/>
    <map measureGroup="59" dimension="28"/>
    <map measureGroup="59" dimension="31"/>
    <map measureGroup="60" dimension="12"/>
    <map measureGroup="60" dimension="13"/>
    <map measureGroup="60" dimension="28"/>
    <map measureGroup="60" dimension="31"/>
    <map measureGroup="61" dimension="12"/>
    <map measureGroup="61" dimension="13"/>
    <map measureGroup="61" dimension="28"/>
    <map measureGroup="61" dimension="31"/>
    <map measureGroup="62" dimension="1"/>
    <map measureGroup="62" dimension="8"/>
    <map measureGroup="62" dimension="15"/>
    <map measureGroup="62" dimension="17"/>
    <map measureGroup="62" dimension="23"/>
    <map measureGroup="62" dimension="28"/>
    <map measureGroup="62" dimension="32"/>
    <map measureGroup="63" dimension="1"/>
    <map measureGroup="63" dimension="5"/>
    <map measureGroup="63" dimension="15"/>
    <map measureGroup="63" dimension="17"/>
    <map measureGroup="63" dimension="23"/>
    <map measureGroup="63" dimension="28"/>
    <map measureGroup="63" dimension="32"/>
    <map measureGroup="64" dimension="1"/>
    <map measureGroup="64" dimension="8"/>
    <map measureGroup="64" dimension="15"/>
    <map measureGroup="64" dimension="17"/>
    <map measureGroup="64" dimension="23"/>
    <map measureGroup="64" dimension="28"/>
    <map measureGroup="64" dimension="32"/>
    <map measureGroup="65" dimension="1"/>
    <map measureGroup="65" dimension="15"/>
    <map measureGroup="65" dimension="17"/>
    <map measureGroup="65" dimension="23"/>
    <map measureGroup="65" dimension="28"/>
    <map measureGroup="65" dimension="32"/>
    <map measureGroup="66" dimension="1"/>
    <map measureGroup="66" dimension="17"/>
    <map measureGroup="66" dimension="23"/>
    <map measureGroup="66" dimension="28"/>
    <map measureGroup="66" dimension="32"/>
    <map measureGroup="67" dimension="15"/>
    <map measureGroup="67" dimension="17"/>
    <map measureGroup="67" dimension="23"/>
    <map measureGroup="67" dimension="28"/>
    <map measureGroup="67" dimension="32"/>
    <map measureGroup="68" dimension="1"/>
    <map measureGroup="68" dimension="8"/>
    <map measureGroup="68" dimension="15"/>
    <map measureGroup="68" dimension="17"/>
    <map measureGroup="68" dimension="23"/>
    <map measureGroup="68" dimension="28"/>
    <map measureGroup="68" dimension="32"/>
    <map measureGroup="69" dimension="27"/>
    <map measureGroup="69" dimension="28"/>
    <map measureGroup="69" dimension="31"/>
    <map measureGroup="70" dimension="1"/>
    <map measureGroup="70" dimension="8"/>
    <map measureGroup="70" dimension="17"/>
    <map measureGroup="70" dimension="23"/>
    <map measureGroup="70" dimension="28"/>
    <map measureGroup="70" dimension="32"/>
    <map measureGroup="71" dimension="1"/>
    <map measureGroup="71" dimension="8"/>
    <map measureGroup="71" dimension="17"/>
    <map measureGroup="71" dimension="23"/>
    <map measureGroup="71" dimension="28"/>
    <map measureGroup="71" dimension="32"/>
    <map measureGroup="72" dimension="27"/>
    <map measureGroup="72" dimension="28"/>
    <map measureGroup="72" dimension="31"/>
    <map measureGroup="73" dimension="12"/>
    <map measureGroup="73" dimension="13"/>
    <map measureGroup="73" dimension="16"/>
    <map measureGroup="73" dimension="17"/>
    <map measureGroup="73" dimension="28"/>
    <map measureGroup="73" dimension="32"/>
    <map measureGroup="74" dimension="1"/>
    <map measureGroup="74" dimension="11"/>
    <map measureGroup="74" dimension="12"/>
    <map measureGroup="74" dimension="13"/>
    <map measureGroup="74" dimension="19"/>
    <map measureGroup="74" dimension="28"/>
    <map measureGroup="74" dimension="31"/>
    <map measureGroup="75" dimension="1"/>
    <map measureGroup="75" dimension="12"/>
    <map measureGroup="75" dimension="13"/>
    <map measureGroup="75" dimension="17"/>
    <map measureGroup="75" dimension="23"/>
    <map measureGroup="75" dimension="28"/>
    <map measureGroup="75" dimension="31"/>
    <map measureGroup="76" dimension="1"/>
    <map measureGroup="76" dimension="12"/>
    <map measureGroup="76" dimension="13"/>
    <map measureGroup="76" dimension="17"/>
    <map measureGroup="76" dimension="23"/>
    <map measureGroup="76" dimension="28"/>
    <map measureGroup="76" dimension="31"/>
    <map measureGroup="77" dimension="1"/>
    <map measureGroup="77" dimension="8"/>
    <map measureGroup="77" dimension="12"/>
    <map measureGroup="77" dimension="13"/>
    <map measureGroup="77" dimension="17"/>
    <map measureGroup="77" dimension="23"/>
    <map measureGroup="77" dimension="28"/>
    <map measureGroup="77" dimension="32"/>
    <map measureGroup="78" dimension="1"/>
    <map measureGroup="78" dimension="12"/>
    <map measureGroup="78" dimension="13"/>
    <map measureGroup="78" dimension="17"/>
    <map measureGroup="78" dimension="23"/>
    <map measureGroup="78" dimension="28"/>
    <map measureGroup="78" dimension="31"/>
    <map measureGroup="79" dimension="22"/>
    <map measureGroup="79" dimension="28"/>
    <map measureGroup="79" dimension="32"/>
    <map measureGroup="80" dimension="1"/>
    <map measureGroup="80" dimension="17"/>
    <map measureGroup="80" dimension="22"/>
    <map measureGroup="80" dimension="23"/>
    <map measureGroup="80" dimension="28"/>
    <map measureGroup="80" dimension="32"/>
    <map measureGroup="81" dimension="1"/>
    <map measureGroup="81" dimension="17"/>
    <map measureGroup="81" dimension="22"/>
    <map measureGroup="81" dimension="23"/>
    <map measureGroup="81" dimension="28"/>
    <map measureGroup="81" dimension="31"/>
    <map measureGroup="82" dimension="1"/>
    <map measureGroup="82" dimension="8"/>
    <map measureGroup="82" dimension="17"/>
    <map measureGroup="82" dimension="22"/>
    <map measureGroup="82" dimension="23"/>
    <map measureGroup="82" dimension="28"/>
    <map measureGroup="82" dimension="32"/>
    <map measureGroup="83" dimension="1"/>
    <map measureGroup="83" dimension="8"/>
    <map measureGroup="83" dimension="15"/>
    <map measureGroup="83" dimension="17"/>
    <map measureGroup="83" dimension="22"/>
    <map measureGroup="83" dimension="23"/>
    <map measureGroup="83" dimension="28"/>
    <map measureGroup="83" dimension="29"/>
    <map measureGroup="83" dimension="32"/>
    <map measureGroup="84" dimension="27"/>
    <map measureGroup="84" dimension="28"/>
    <map measureGroup="84" dimension="31"/>
    <map measureGroup="85" dimension="27"/>
    <map measureGroup="85" dimension="28"/>
    <map measureGroup="85" dimension="31"/>
    <map measureGroup="86" dimension="28"/>
    <map measureGroup="86" dimension="31"/>
    <map measureGroup="87" dimension="27"/>
    <map measureGroup="87" dimension="28"/>
    <map measureGroup="87" dimension="31"/>
    <map measureGroup="88" dimension="1"/>
    <map measureGroup="88" dimension="17"/>
    <map measureGroup="88" dimension="23"/>
    <map measureGroup="88" dimension="28"/>
    <map measureGroup="88" dimension="29"/>
    <map measureGroup="89" dimension="1"/>
    <map measureGroup="89" dimension="8"/>
    <map measureGroup="89" dimension="17"/>
    <map measureGroup="89" dimension="23"/>
    <map measureGroup="89" dimension="27"/>
    <map measureGroup="89" dimension="28"/>
    <map measureGroup="89" dimension="32"/>
    <map measureGroup="90" dimension="17"/>
    <map measureGroup="90" dimension="27"/>
    <map measureGroup="90" dimension="28"/>
    <map measureGroup="90" dimension="31"/>
    <map measureGroup="91" dimension="1"/>
    <map measureGroup="91" dimension="17"/>
    <map measureGroup="91" dimension="23"/>
    <map measureGroup="91" dimension="27"/>
    <map measureGroup="91" dimension="28"/>
    <map measureGroup="91" dimension="31"/>
    <map measureGroup="92" dimension="23"/>
    <map measureGroup="92" dimension="27"/>
    <map measureGroup="92" dimension="28"/>
    <map measureGroup="92" dimension="31"/>
    <map measureGroup="93" dimension="27"/>
    <map measureGroup="93" dimension="28"/>
    <map measureGroup="93" dimension="31"/>
    <map measureGroup="94" dimension="28"/>
    <map measureGroup="94" dimension="31"/>
    <map measureGroup="95" dimension="1"/>
    <map measureGroup="95" dimension="8"/>
    <map measureGroup="95" dimension="12"/>
    <map measureGroup="95" dimension="17"/>
    <map measureGroup="95" dimension="23"/>
    <map measureGroup="95" dimension="27"/>
    <map measureGroup="95" dimension="28"/>
    <map measureGroup="95" dimension="32"/>
    <map measureGroup="96" dimension="1"/>
    <map measureGroup="96" dimension="15"/>
    <map measureGroup="96" dimension="17"/>
    <map measureGroup="96" dimension="23"/>
    <map measureGroup="96" dimension="28"/>
    <map measureGroup="96" dimension="32"/>
    <map measureGroup="97" dimension="28"/>
    <map measureGroup="97" dimension="31"/>
    <map measureGroup="98" dimension="1"/>
    <map measureGroup="98" dimension="15"/>
    <map measureGroup="98" dimension="17"/>
    <map measureGroup="98" dimension="23"/>
    <map measureGroup="98" dimension="28"/>
    <map measureGroup="98" dimension="31"/>
    <map measureGroup="99" dimension="28"/>
    <map measureGroup="99" dimension="31"/>
    <map measureGroup="100" dimension="1"/>
    <map measureGroup="100" dimension="15"/>
    <map measureGroup="100" dimension="17"/>
    <map measureGroup="100" dimension="23"/>
    <map measureGroup="100" dimension="28"/>
    <map measureGroup="100" dimension="31"/>
    <map measureGroup="101" dimension="6"/>
    <map measureGroup="101" dimension="28"/>
    <map measureGroup="101" dimension="32"/>
    <map measureGroup="102" dimension="1"/>
    <map measureGroup="102" dimension="14"/>
    <map measureGroup="102" dimension="17"/>
    <map measureGroup="102" dimension="28"/>
    <map measureGroup="102" dimension="32"/>
    <map measureGroup="103" dimension="16"/>
    <map measureGroup="103" dimension="17"/>
    <map measureGroup="103" dimension="27"/>
    <map measureGroup="103" dimension="28"/>
    <map measureGroup="103" dimension="32"/>
    <map measureGroup="104" dimension="27"/>
    <map measureGroup="104" dimension="28"/>
    <map measureGroup="104" dimension="31"/>
    <map measureGroup="105" dimension="27"/>
    <map measureGroup="105" dimension="28"/>
    <map measureGroup="105" dimension="31"/>
    <map measureGroup="106" dimension="15"/>
    <map measureGroup="106" dimension="17"/>
    <map measureGroup="106" dimension="28"/>
    <map measureGroup="106" dimension="32"/>
    <map measureGroup="107" dimension="1"/>
    <map measureGroup="107" dimension="12"/>
    <map measureGroup="107" dimension="13"/>
    <map measureGroup="107" dimension="28"/>
    <map measureGroup="107" dimension="31"/>
    <map measureGroup="108" dimension="1"/>
    <map measureGroup="108" dimension="15"/>
    <map measureGroup="108" dimension="17"/>
    <map measureGroup="108" dimension="23"/>
    <map measureGroup="108" dimension="28"/>
    <map measureGroup="108" dimension="31"/>
    <map measureGroup="109" dimension="1"/>
    <map measureGroup="109" dimension="12"/>
    <map measureGroup="109" dimension="13"/>
    <map measureGroup="109" dimension="17"/>
    <map measureGroup="109" dimension="23"/>
    <map measureGroup="109" dimension="28"/>
    <map measureGroup="109" dimension="31"/>
    <map measureGroup="110" dimension="1"/>
    <map measureGroup="110" dimension="12"/>
    <map measureGroup="110" dimension="13"/>
    <map measureGroup="110" dimension="28"/>
    <map measureGroup="110" dimension="32"/>
    <map measureGroup="111" dimension="1"/>
    <map measureGroup="111" dimension="12"/>
    <map measureGroup="111" dimension="13"/>
    <map measureGroup="111" dimension="16"/>
    <map measureGroup="111" dimension="17"/>
    <map measureGroup="111" dimension="28"/>
    <map measureGroup="111" dimension="32"/>
    <map measureGroup="112" dimension="1"/>
    <map measureGroup="112" dimension="5"/>
    <map measureGroup="112" dimension="12"/>
    <map measureGroup="112" dimension="13"/>
    <map measureGroup="112" dimension="28"/>
    <map measureGroup="112" dimension="31"/>
    <map measureGroup="113" dimension="1"/>
    <map measureGroup="113" dimension="12"/>
    <map measureGroup="113" dimension="13"/>
    <map measureGroup="113" dimension="28"/>
    <map measureGroup="113" dimension="31"/>
    <map measureGroup="114" dimension="1"/>
    <map measureGroup="114" dimension="15"/>
    <map measureGroup="114" dimension="17"/>
    <map measureGroup="114" dimension="23"/>
    <map measureGroup="114" dimension="28"/>
    <map measureGroup="114" dimension="31"/>
    <map measureGroup="115" dimension="1"/>
    <map measureGroup="115" dimension="12"/>
    <map measureGroup="115" dimension="13"/>
    <map measureGroup="115" dimension="17"/>
    <map measureGroup="115" dimension="23"/>
    <map measureGroup="115" dimension="28"/>
    <map measureGroup="115" dimension="31"/>
    <map measureGroup="116" dimension="12"/>
    <map measureGroup="116" dimension="13"/>
    <map measureGroup="116" dimension="28"/>
    <map measureGroup="116" dimension="31"/>
    <map measureGroup="117" dimension="1"/>
    <map measureGroup="117" dimension="15"/>
    <map measureGroup="117" dimension="23"/>
    <map measureGroup="117" dimension="28"/>
    <map measureGroup="117" dimension="31"/>
    <map measureGroup="118" dimension="1"/>
    <map measureGroup="118" dimension="14"/>
    <map measureGroup="118" dimension="17"/>
    <map measureGroup="118" dimension="28"/>
    <map measureGroup="118" dimension="32"/>
    <map measureGroup="118" dimension="34"/>
    <map measureGroup="119" dimension="14"/>
    <map measureGroup="119" dimension="17"/>
    <map measureGroup="119" dimension="28"/>
    <map measureGroup="119" dimension="32"/>
    <map measureGroup="119" dimension="3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300E98-6891-4867-B8C4-C954A3ACEFB6}" name="TablaDinámica26" cacheId="5" applyNumberFormats="0" applyBorderFormats="0" applyFontFormats="0" applyPatternFormats="0" applyAlignmentFormats="0" applyWidthHeightFormats="1" dataCaption="Valores" updatedVersion="6" minRefreshableVersion="3" useAutoFormatting="1" subtotalHiddenItems="1" itemPrintTitles="1" createdVersion="6" indent="0" outline="1" outlineData="1" multipleFieldFilters="0" fieldListSortAscending="1">
  <location ref="A1:E26" firstHeaderRow="0" firstDataRow="1" firstDataCol="1"/>
  <pivotFields count="14">
    <pivotField axis="axisRow" allDrilled="1" subtotalTop="0" showAll="0" dataSourceSort="1" defaultSubtotal="0">
      <items count="24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</items>
    </pivotField>
    <pivotField axis="axisRow" subtotalTop="0" showAll="0" dataSourceSort="1" defaultSubtotal="0"/>
    <pivotField axis="axisRow" subtotalTop="0" showAll="0" dataSourceSort="1" defaultSubtotal="0"/>
    <pivotField axis="axisRow"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10" baseField="0" baseItem="0"/>
    <dataField fld="11" baseField="0" baseItem="0"/>
    <dataField fld="12" baseField="0" baseItem="0"/>
    <dataField fld="13" baseField="0" baseItem="0"/>
  </dataFields>
  <pivotHierarchies count="88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4"/>
        <mp field="5"/>
        <mp field="6"/>
        <mp field="7"/>
        <mp field="8"/>
        <mp field="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1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7B3D66-4348-4EFD-B7E5-B8B2BC832405}" name="TablaDinámica4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fieldListSortAscending="1">
  <location ref="A5:D372" firstHeaderRow="1" firstDataRow="2" firstDataCol="1" rowPageCount="2" colPageCount="1"/>
  <pivotFields count="16">
    <pivotField axis="axisPage" allDrilled="1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axis="axisCol" allDrilled="1" subtotalTop="0" showAll="0" dataSourceSort="1" defaultSubtotal="0" defaultAttributeDrillState="1">
      <items count="2">
        <item s="1" x="0"/>
        <item s="1" x="1"/>
      </items>
    </pivotField>
    <pivotField subtotalTop="0" showAll="0" dataSourceSort="1" defaultSubtotal="0" showPropTip="1"/>
    <pivotField subtotalTop="0" showAll="0" dataSourceSort="1" defaultSubtotal="0" showPropTip="1"/>
    <pivotField dataField="1" subtotalTop="0" showAll="0" defaultSubtotal="0"/>
    <pivotField axis="axisRow" allDrilled="1" subtotalTop="0" showAll="0" dataSourceSort="1" defaultSubtotal="0" defaultAttributeDrillState="1">
      <items count="3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</items>
    </pivotField>
    <pivotField axis="axisPage" allDrilled="1" subtotalTop="0" showAll="0" dataSourceSort="1" defaultSubtotal="0" defaultAttributeDrillState="1"/>
  </pivotFields>
  <rowFields count="1">
    <field x="14"/>
  </rowFields>
  <rowItems count="3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 t="grand">
      <x/>
    </i>
  </rowItems>
  <colFields count="1">
    <field x="10"/>
  </colFields>
  <colItems count="3">
    <i>
      <x/>
    </i>
    <i>
      <x v="1"/>
    </i>
    <i t="grand">
      <x/>
    </i>
  </colItems>
  <pageFields count="2">
    <pageField fld="0" hier="116" name="[Tiempo].[Tiempo].[Año].&amp;[2022]" cap="2022"/>
    <pageField fld="15" hier="56" name="[Energía].[Unidad Energía].&amp;[2]" cap="MWh"/>
  </pageFields>
  <dataFields count="1">
    <dataField fld="13" baseField="0" baseItem="0"/>
  </dataFields>
  <pivotHierarchies count="88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">
        <mp field="11"/>
        <mp field="1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4"/>
        <mp field="5"/>
        <mp field="6"/>
        <mp field="7"/>
        <mp field="8"/>
        <mp field="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09"/>
  </rowHierarchiesUsage>
  <colHierarchiesUsage count="1">
    <colHierarchyUsage hierarchyUsage="3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4CFBED-8D1F-4A7F-8B8D-0109A5C216E7}" name="TablaDinámica2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fieldListSortAscending="1">
  <location ref="A5:F43" firstHeaderRow="1" firstDataRow="3" firstDataCol="1" rowPageCount="2" colPageCount="1"/>
  <pivotFields count="18">
    <pivotField axis="axisPage" allDrilled="1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axis="axisRow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subtotalTop="0" showAll="0" dataSourceSort="1" defaultSubtotal="0" showPropTip="1"/>
    <pivotField subtotalTop="0" showAll="0" dataSourceSort="1" defaultSubtotal="0" showPropTip="1"/>
    <pivotField dataField="1" subtotalTop="0" showAll="0" defaultSubtotal="0"/>
    <pivotField axis="axisCol" allDrilled="1" subtotalTop="0" showAll="0" dataSourceSort="1" defaultSubtotal="0" defaultAttributeDrillState="1">
      <items count="2">
        <item x="0"/>
        <item x="1"/>
      </items>
    </pivotField>
    <pivotField axis="axisPage" allDrilled="1" subtotalTop="0" showAll="0" dataSourceSort="1" defaultSubtotal="0" defaultAttributeDrillState="1"/>
    <pivotField axis="axisCol" allDrilled="1" subtotalTop="0" showAll="0" dataSourceSort="1" defaultSubtotal="0" defaultAttributeDrillState="1">
      <items count="2">
        <item x="0"/>
        <item x="1"/>
      </items>
    </pivotField>
    <pivotField axis="axisRow" allDrilled="1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</pivotFields>
  <rowFields count="2">
    <field x="17"/>
    <field x="10"/>
  </rowFields>
  <rowItems count="36">
    <i>
      <x/>
    </i>
    <i r="1">
      <x v="2"/>
    </i>
    <i r="1">
      <x v="3"/>
    </i>
    <i r="1">
      <x v="6"/>
    </i>
    <i>
      <x v="1"/>
    </i>
    <i r="1">
      <x v="1"/>
    </i>
    <i r="1">
      <x v="2"/>
    </i>
    <i r="1">
      <x v="3"/>
    </i>
    <i r="1">
      <x v="4"/>
    </i>
    <i r="1">
      <x v="6"/>
    </i>
    <i r="1">
      <x v="8"/>
    </i>
    <i>
      <x v="2"/>
    </i>
    <i r="1">
      <x/>
    </i>
    <i r="1">
      <x v="6"/>
    </i>
    <i r="1">
      <x v="7"/>
    </i>
    <i>
      <x v="3"/>
    </i>
    <i r="1">
      <x v="2"/>
    </i>
    <i r="1">
      <x v="6"/>
    </i>
    <i>
      <x v="4"/>
    </i>
    <i r="1">
      <x v="1"/>
    </i>
    <i>
      <x v="5"/>
    </i>
    <i r="1">
      <x v="1"/>
    </i>
    <i>
      <x v="6"/>
    </i>
    <i r="1">
      <x v="1"/>
    </i>
    <i r="1">
      <x v="8"/>
    </i>
    <i>
      <x v="7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Fields count="2">
    <field x="14"/>
    <field x="16"/>
  </colFields>
  <colItems count="5">
    <i>
      <x/>
      <x/>
    </i>
    <i r="1">
      <x v="1"/>
    </i>
    <i>
      <x v="1"/>
      <x/>
    </i>
    <i r="1">
      <x v="1"/>
    </i>
    <i t="grand">
      <x/>
    </i>
  </colItems>
  <pageFields count="2">
    <pageField fld="0" hier="116" name="[Tiempo].[Tiempo].[Año].&amp;[2021]" cap="2021"/>
    <pageField fld="15" hier="56" name="[Energía].[Unidad Energía].&amp;[3]" cap="GWh"/>
  </pageFields>
  <dataFields count="1">
    <dataField fld="13" baseField="0" baseItem="0"/>
  </dataFields>
  <formats count="7">
    <format dxfId="21">
      <pivotArea collapsedLevelsAreSubtotals="1" fieldPosition="0">
        <references count="4">
          <reference field="10" count="3">
            <x v="0"/>
            <x v="6"/>
            <x v="7"/>
          </reference>
          <reference field="14" count="1" selected="0">
            <x v="0"/>
          </reference>
          <reference field="16" count="1" selected="0">
            <x v="0"/>
          </reference>
          <reference field="17" count="1" selected="0">
            <x v="2"/>
          </reference>
        </references>
      </pivotArea>
    </format>
    <format dxfId="20">
      <pivotArea collapsedLevelsAreSubtotals="1" fieldPosition="0">
        <references count="4">
          <reference field="10" count="2">
            <x v="0"/>
            <x v="6"/>
          </reference>
          <reference field="14" count="1" selected="0">
            <x v="0"/>
          </reference>
          <reference field="16" count="1" selected="0">
            <x v="0"/>
          </reference>
          <reference field="17" count="1" selected="0">
            <x v="2"/>
          </reference>
        </references>
      </pivotArea>
    </format>
    <format dxfId="19">
      <pivotArea collapsedLevelsAreSubtotals="1" fieldPosition="0">
        <references count="4">
          <reference field="10" count="1">
            <x v="0"/>
          </reference>
          <reference field="14" count="1" selected="0">
            <x v="0"/>
          </reference>
          <reference field="16" count="1" selected="0">
            <x v="0"/>
          </reference>
          <reference field="17" count="1" selected="0">
            <x v="2"/>
          </reference>
        </references>
      </pivotArea>
    </format>
    <format dxfId="18">
      <pivotArea collapsedLevelsAreSubtotals="1" fieldPosition="0">
        <references count="4">
          <reference field="10" count="1">
            <x v="0"/>
          </reference>
          <reference field="14" count="1" selected="0">
            <x v="0"/>
          </reference>
          <reference field="16" count="1" selected="0">
            <x v="0"/>
          </reference>
          <reference field="17" count="1" selected="0">
            <x v="7"/>
          </reference>
        </references>
      </pivotArea>
    </format>
    <format dxfId="17">
      <pivotArea collapsedLevelsAreSubtotals="1" fieldPosition="0">
        <references count="4">
          <reference field="10" count="4">
            <x v="4"/>
            <x v="5"/>
            <x v="6"/>
            <x v="7"/>
          </reference>
          <reference field="14" count="1" selected="0">
            <x v="0"/>
          </reference>
          <reference field="16" count="1" selected="0">
            <x v="0"/>
          </reference>
          <reference field="17" count="1" selected="0">
            <x v="7"/>
          </reference>
        </references>
      </pivotArea>
    </format>
    <format dxfId="16">
      <pivotArea collapsedLevelsAreSubtotals="1" fieldPosition="0">
        <references count="4">
          <reference field="10" count="1">
            <x v="6"/>
          </reference>
          <reference field="14" count="1" selected="0">
            <x v="0"/>
          </reference>
          <reference field="16" count="1" selected="0">
            <x v="0"/>
          </reference>
          <reference field="17" count="1" selected="0">
            <x v="2"/>
          </reference>
        </references>
      </pivotArea>
    </format>
    <format dxfId="15">
      <pivotArea collapsedLevelsAreSubtotals="1" fieldPosition="0">
        <references count="4">
          <reference field="10" count="1">
            <x v="7"/>
          </reference>
          <reference field="14" count="1" selected="0">
            <x v="0"/>
          </reference>
          <reference field="16" count="1" selected="0">
            <x v="0"/>
          </reference>
          <reference field="17" count="1" selected="0">
            <x v="2"/>
          </reference>
        </references>
      </pivotArea>
    </format>
  </formats>
  <pivotHierarchies count="88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">
        <mp field="11"/>
        <mp field="1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Energía].[Unidad Energía].&amp;[3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6">
        <mp field="4"/>
        <mp field="5"/>
        <mp field="6"/>
        <mp field="7"/>
        <mp field="8"/>
        <mp field="9"/>
      </mps>
      <members count="2" level="1">
        <member name="[Tiempo].[Tiempo].[Año].&amp;[2021]"/>
        <member name="[Tiempo].[Tiempo].[Año].&amp;[2022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83"/>
    <rowHierarchyUsage hierarchyUsage="32"/>
  </rowHierarchiesUsage>
  <colHierarchiesUsage count="2">
    <colHierarchyUsage hierarchyUsage="104"/>
    <colHierarchyUsage hierarchyUsage="9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FE63DB-C93F-4D33-8E0F-D5D67CC24D26}" name="TablaDinámica5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fieldListSortAscending="1">
  <location ref="A6:B372" firstHeaderRow="1" firstDataRow="1" firstDataCol="1" rowPageCount="3" colPageCount="1"/>
  <pivotFields count="16">
    <pivotField axis="axisPage" allDrilled="1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axis="axisPage"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axis="axisPage" allDrilled="1" subtotalTop="0" showAll="0" dataSourceSort="1" defaultSubtotal="0" defaultAttributeDrillState="1">
      <items count="2">
        <item s="1" x="0"/>
        <item s="1" x="1"/>
      </items>
    </pivotField>
    <pivotField subtotalTop="0" showAll="0" dataSourceSort="1" defaultSubtotal="0" showPropTip="1"/>
    <pivotField subtotalTop="0" showAll="0" dataSourceSort="1" defaultSubtotal="0" showPropTip="1"/>
    <pivotField axis="axisRow" allDrilled="1" subtotalTop="0" showAll="0" dataSourceSort="1" defaultSubtotal="0" defaultAttributeDrillState="1">
      <items count="3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</items>
    </pivotField>
    <pivotField axis="axisPage" allDrilled="1" subtotalTop="0" showAll="0" dataSourceSort="1" defaultSubtotal="0" defaultAttributeDrillState="1"/>
    <pivotField dataField="1" subtotalTop="0" showAll="0" defaultSubtotal="0"/>
  </pivotFields>
  <rowFields count="1">
    <field x="13"/>
  </rowFields>
  <rowItems count="3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 t="grand">
      <x/>
    </i>
  </rowItems>
  <colItems count="1">
    <i/>
  </colItems>
  <pageFields count="3">
    <pageField fld="0" hier="116" name="[Tiempo].[Tiempo].[Año].&amp;[2022]" cap="2022"/>
    <pageField fld="14" hier="56" name="[Energía].[Unidad Energía].&amp;[3]" cap="GWh"/>
    <pageField fld="10" hier="32" name="[Combustible].[Combustible].&amp;[4]" cap="BIOMASA"/>
  </pageFields>
  <dataFields count="1">
    <dataField fld="15" baseField="0" baseItem="0"/>
  </dataFields>
  <pivotHierarchies count="88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">
        <mp field="11"/>
        <mp field="12"/>
      </mps>
      <members count="6" level="1">
        <member name="[Combustible].[Combustible].&amp;[4]"/>
        <member name=""/>
        <member name="[Combustible].[Combustible].&amp;[11]"/>
        <member name="[Combustible].[Combustible].&amp;[15]"/>
        <member name="[Combustible].[Combustible].&amp;[17]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4"/>
        <mp field="5"/>
        <mp field="6"/>
        <mp field="7"/>
        <mp field="8"/>
        <mp field="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0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AD1A2-ADA7-48D1-A179-17B32C32A156}">
  <dimension ref="A1:E13"/>
  <sheetViews>
    <sheetView zoomScale="115" zoomScaleNormal="115" workbookViewId="0">
      <selection activeCell="A11" sqref="A11"/>
    </sheetView>
  </sheetViews>
  <sheetFormatPr baseColWidth="10" defaultColWidth="11.42578125" defaultRowHeight="15" x14ac:dyDescent="0.25"/>
  <cols>
    <col min="2" max="2" width="21.42578125" customWidth="1"/>
    <col min="3" max="3" width="20.140625" customWidth="1"/>
    <col min="4" max="4" width="19.85546875" customWidth="1"/>
    <col min="5" max="5" width="15.5703125" customWidth="1"/>
  </cols>
  <sheetData>
    <row r="1" spans="1:5" x14ac:dyDescent="0.25">
      <c r="A1" s="8"/>
      <c r="B1" s="57" t="s">
        <v>454</v>
      </c>
      <c r="C1" s="57"/>
      <c r="D1" s="57"/>
    </row>
    <row r="2" spans="1:5" x14ac:dyDescent="0.25">
      <c r="A2" s="8"/>
      <c r="B2" s="58" t="s">
        <v>0</v>
      </c>
      <c r="C2" s="58"/>
      <c r="D2" s="58"/>
    </row>
    <row r="3" spans="1:5" ht="38.25" x14ac:dyDescent="0.25">
      <c r="A3" s="15" t="s">
        <v>1</v>
      </c>
      <c r="B3" s="15" t="s">
        <v>2</v>
      </c>
      <c r="C3" s="15" t="s">
        <v>3</v>
      </c>
      <c r="D3" s="15" t="s">
        <v>4</v>
      </c>
      <c r="E3" s="17" t="s">
        <v>5</v>
      </c>
    </row>
    <row r="4" spans="1:5" x14ac:dyDescent="0.25">
      <c r="A4" s="10">
        <v>42370</v>
      </c>
      <c r="B4" s="11">
        <v>47447.533279780131</v>
      </c>
      <c r="C4" s="11">
        <v>18494.639406250011</v>
      </c>
      <c r="D4" s="35">
        <v>65942.172686030099</v>
      </c>
      <c r="E4" s="12">
        <f>(D4/66548.4739310401)-1</f>
        <v>-9.1106709019094234E-3</v>
      </c>
    </row>
    <row r="5" spans="1:5" x14ac:dyDescent="0.25">
      <c r="A5" s="10">
        <v>42736</v>
      </c>
      <c r="B5" s="11">
        <v>57984.216364489723</v>
      </c>
      <c r="C5" s="11">
        <v>8682.8809254800017</v>
      </c>
      <c r="D5" s="35">
        <v>66667.097289969708</v>
      </c>
      <c r="E5" s="12">
        <f>(D5/D4)-1</f>
        <v>1.0993338169052791E-2</v>
      </c>
    </row>
    <row r="6" spans="1:5" x14ac:dyDescent="0.25">
      <c r="A6" s="10">
        <v>43101</v>
      </c>
      <c r="B6" s="11">
        <v>57436.516799880163</v>
      </c>
      <c r="C6" s="11">
        <v>11511.71551509</v>
      </c>
      <c r="D6" s="35">
        <v>68948.232314970141</v>
      </c>
      <c r="E6" s="12">
        <f>(D6/D5)-1</f>
        <v>3.421680435670682E-2</v>
      </c>
    </row>
    <row r="7" spans="1:5" x14ac:dyDescent="0.25">
      <c r="A7" s="10">
        <v>43466</v>
      </c>
      <c r="B7" s="11">
        <v>55334.132388439801</v>
      </c>
      <c r="C7" s="11">
        <v>14780.466035160001</v>
      </c>
      <c r="D7" s="35">
        <v>70114.598423599979</v>
      </c>
      <c r="E7" s="12">
        <f t="shared" ref="E7:E8" si="0">(D7/D6)-1</f>
        <v>1.6916548393896891E-2</v>
      </c>
    </row>
    <row r="8" spans="1:5" x14ac:dyDescent="0.25">
      <c r="A8" s="10">
        <v>43831</v>
      </c>
      <c r="B8" s="11">
        <v>50764.053668189605</v>
      </c>
      <c r="C8" s="11">
        <v>18560.850650390003</v>
      </c>
      <c r="D8" s="35">
        <v>69323.556075890199</v>
      </c>
      <c r="E8" s="12">
        <f t="shared" si="0"/>
        <v>-1.1282134755028705E-2</v>
      </c>
    </row>
    <row r="9" spans="1:5" x14ac:dyDescent="0.25">
      <c r="A9" s="10">
        <v>44197</v>
      </c>
      <c r="B9" s="11">
        <v>61676.607993569785</v>
      </c>
      <c r="C9" s="11">
        <v>12261.475570899993</v>
      </c>
      <c r="D9" s="35">
        <v>73933.548796050207</v>
      </c>
      <c r="E9" s="12">
        <f>(D9/D8)-1</f>
        <v>6.6499657275419288E-2</v>
      </c>
    </row>
    <row r="10" spans="1:5" x14ac:dyDescent="0.25">
      <c r="A10" s="10">
        <v>44562</v>
      </c>
      <c r="B10" s="11">
        <v>65690.244068420026</v>
      </c>
      <c r="C10" s="11">
        <v>11215.058974780055</v>
      </c>
      <c r="D10" s="35">
        <v>76905.303043200081</v>
      </c>
      <c r="E10" s="12">
        <f>(D10/D9)-1</f>
        <v>4.0194935797652986E-2</v>
      </c>
    </row>
    <row r="11" spans="1:5" x14ac:dyDescent="0.25">
      <c r="B11" s="2"/>
      <c r="C11" s="2"/>
    </row>
    <row r="12" spans="1:5" x14ac:dyDescent="0.25">
      <c r="B12" s="2"/>
      <c r="C12" s="2"/>
      <c r="D12" s="2"/>
    </row>
    <row r="13" spans="1:5" x14ac:dyDescent="0.25">
      <c r="B13" s="2"/>
      <c r="C13" s="2"/>
    </row>
  </sheetData>
  <mergeCells count="2">
    <mergeCell ref="B1:D1"/>
    <mergeCell ref="B2:D2"/>
  </mergeCells>
  <conditionalFormatting sqref="A1:D2">
    <cfRule type="cellIs" dxfId="14" priority="3" operator="equal">
      <formula>""</formula>
    </cfRule>
  </conditionalFormatting>
  <conditionalFormatting sqref="A3:E3">
    <cfRule type="cellIs" dxfId="13" priority="1" operator="equal">
      <formula>""</formula>
    </cfRule>
  </conditionalFormatting>
  <conditionalFormatting sqref="A3:E3">
    <cfRule type="cellIs" dxfId="12" priority="2" operator="notEqual">
      <formula>""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1504B-9476-4049-A355-F26A2904491F}">
  <dimension ref="A1:E26"/>
  <sheetViews>
    <sheetView workbookViewId="0">
      <selection activeCell="C35" sqref="C35"/>
    </sheetView>
  </sheetViews>
  <sheetFormatPr baseColWidth="10" defaultRowHeight="15" x14ac:dyDescent="0.25"/>
  <cols>
    <col min="1" max="1" width="17.5703125" bestFit="1" customWidth="1"/>
    <col min="2" max="2" width="20" bestFit="1" customWidth="1"/>
    <col min="3" max="3" width="20.85546875" bestFit="1" customWidth="1"/>
    <col min="4" max="4" width="20.5703125" bestFit="1" customWidth="1"/>
    <col min="5" max="5" width="20" bestFit="1" customWidth="1"/>
  </cols>
  <sheetData>
    <row r="1" spans="1:5" x14ac:dyDescent="0.25">
      <c r="A1" s="39" t="s">
        <v>45</v>
      </c>
      <c r="B1" t="s">
        <v>65</v>
      </c>
      <c r="C1" t="s">
        <v>71</v>
      </c>
      <c r="D1" t="s">
        <v>72</v>
      </c>
      <c r="E1" t="s">
        <v>73</v>
      </c>
    </row>
    <row r="2" spans="1:5" x14ac:dyDescent="0.25">
      <c r="A2" s="33" t="s">
        <v>66</v>
      </c>
      <c r="B2" s="34">
        <v>41278096033.339935</v>
      </c>
      <c r="C2" s="40">
        <v>77191236</v>
      </c>
      <c r="D2" s="40"/>
      <c r="E2" s="34">
        <v>41478846259.339935</v>
      </c>
    </row>
    <row r="3" spans="1:5" x14ac:dyDescent="0.25">
      <c r="A3" s="33" t="s">
        <v>67</v>
      </c>
      <c r="B3" s="34">
        <v>43047722824.800102</v>
      </c>
      <c r="C3" s="40">
        <v>40314444</v>
      </c>
      <c r="D3" s="40">
        <v>24273840</v>
      </c>
      <c r="E3" s="34">
        <v>43149600148.800102</v>
      </c>
    </row>
    <row r="4" spans="1:5" x14ac:dyDescent="0.25">
      <c r="A4" s="33" t="s">
        <v>68</v>
      </c>
      <c r="B4" s="34">
        <v>44735127478.729813</v>
      </c>
      <c r="C4" s="40">
        <v>7569468</v>
      </c>
      <c r="D4" s="40">
        <v>81143562</v>
      </c>
      <c r="E4" s="34">
        <v>44841101454.729813</v>
      </c>
    </row>
    <row r="5" spans="1:5" x14ac:dyDescent="0.25">
      <c r="A5" s="33" t="s">
        <v>69</v>
      </c>
      <c r="B5" s="34">
        <v>46734196114.209923</v>
      </c>
      <c r="C5" s="40">
        <v>68913254.400000051</v>
      </c>
      <c r="D5" s="40">
        <v>1129263480.3799992</v>
      </c>
      <c r="E5" s="34">
        <v>45816198958.229927</v>
      </c>
    </row>
    <row r="6" spans="1:5" x14ac:dyDescent="0.25">
      <c r="A6" s="33" t="s">
        <v>70</v>
      </c>
      <c r="B6" s="34">
        <v>48561827946.950066</v>
      </c>
      <c r="C6" s="40">
        <v>48432752.990000024</v>
      </c>
      <c r="D6" s="40">
        <v>1681088142.700002</v>
      </c>
      <c r="E6" s="34">
        <v>47011096137.240067</v>
      </c>
    </row>
    <row r="7" spans="1:5" x14ac:dyDescent="0.25">
      <c r="A7" s="33" t="s">
        <v>46</v>
      </c>
      <c r="B7" s="34">
        <v>50429759178.029831</v>
      </c>
      <c r="C7" s="40">
        <v>36942957.220000006</v>
      </c>
      <c r="D7" s="40">
        <v>1757881370.1099997</v>
      </c>
      <c r="E7" s="34">
        <v>48828930275.139832</v>
      </c>
    </row>
    <row r="8" spans="1:5" x14ac:dyDescent="0.25">
      <c r="A8" s="33" t="s">
        <v>47</v>
      </c>
      <c r="B8" s="34">
        <v>52340048325.820023</v>
      </c>
      <c r="C8" s="40">
        <v>28092755.250000011</v>
      </c>
      <c r="D8" s="40">
        <v>1608628889.1299992</v>
      </c>
      <c r="E8" s="34">
        <v>50814635311.940025</v>
      </c>
    </row>
    <row r="9" spans="1:5" x14ac:dyDescent="0.25">
      <c r="A9" s="33" t="s">
        <v>48</v>
      </c>
      <c r="B9" s="34">
        <v>53626123055.069893</v>
      </c>
      <c r="C9" s="40">
        <v>39539515.110000007</v>
      </c>
      <c r="D9" s="40">
        <v>876602276.46999919</v>
      </c>
      <c r="E9" s="34">
        <v>52853356093.709892</v>
      </c>
    </row>
    <row r="10" spans="1:5" x14ac:dyDescent="0.25">
      <c r="A10" s="33" t="s">
        <v>49</v>
      </c>
      <c r="B10" s="34">
        <v>54394997956.09008</v>
      </c>
      <c r="C10" s="40">
        <v>25821845.620000016</v>
      </c>
      <c r="D10" s="40">
        <v>611949317.86000001</v>
      </c>
      <c r="E10" s="34">
        <v>53857969653.850082</v>
      </c>
    </row>
    <row r="11" spans="1:5" x14ac:dyDescent="0.25">
      <c r="A11" s="33" t="s">
        <v>50</v>
      </c>
      <c r="B11" s="34">
        <v>55965625802.72023</v>
      </c>
      <c r="C11" s="40">
        <v>20764087.659999993</v>
      </c>
      <c r="D11" s="40">
        <v>1358285686.7600002</v>
      </c>
      <c r="E11" s="34">
        <v>54678871233.620232</v>
      </c>
    </row>
    <row r="12" spans="1:5" x14ac:dyDescent="0.25">
      <c r="A12" s="33" t="s">
        <v>51</v>
      </c>
      <c r="B12" s="34">
        <v>56887588469.989952</v>
      </c>
      <c r="C12" s="40">
        <v>9744970.5499999933</v>
      </c>
      <c r="D12" s="40">
        <v>797689992.32999742</v>
      </c>
      <c r="E12" s="34">
        <v>56147618378.209953</v>
      </c>
    </row>
    <row r="13" spans="1:5" x14ac:dyDescent="0.25">
      <c r="A13" s="33" t="s">
        <v>52</v>
      </c>
      <c r="B13" s="34">
        <v>58620427940.930069</v>
      </c>
      <c r="C13" s="40">
        <v>8160051.46</v>
      </c>
      <c r="D13" s="40">
        <v>2092369697.1900032</v>
      </c>
      <c r="E13" s="34">
        <v>56601262815.200073</v>
      </c>
    </row>
    <row r="14" spans="1:5" x14ac:dyDescent="0.25">
      <c r="A14" s="33" t="s">
        <v>53</v>
      </c>
      <c r="B14" s="34">
        <v>59988859479.019852</v>
      </c>
      <c r="C14" s="40">
        <v>6511537.1499999957</v>
      </c>
      <c r="D14" s="40">
        <v>714445931.80999982</v>
      </c>
      <c r="E14" s="34">
        <v>59369896374.359856</v>
      </c>
    </row>
    <row r="15" spans="1:5" x14ac:dyDescent="0.25">
      <c r="A15" s="33" t="s">
        <v>54</v>
      </c>
      <c r="B15" s="34">
        <v>62196587419.500084</v>
      </c>
      <c r="C15" s="40">
        <v>28502880.720000017</v>
      </c>
      <c r="D15" s="40">
        <v>1377320221.8000033</v>
      </c>
      <c r="E15" s="34">
        <v>60890278638.420082</v>
      </c>
    </row>
    <row r="16" spans="1:5" x14ac:dyDescent="0.25">
      <c r="A16" s="33" t="s">
        <v>55</v>
      </c>
      <c r="B16" s="34">
        <v>64327868598.730011</v>
      </c>
      <c r="C16" s="40">
        <v>46858535.769999936</v>
      </c>
      <c r="D16" s="40">
        <v>849033444.16999972</v>
      </c>
      <c r="E16" s="34">
        <v>63571262660.330009</v>
      </c>
    </row>
    <row r="17" spans="1:5" x14ac:dyDescent="0.25">
      <c r="A17" s="33" t="s">
        <v>56</v>
      </c>
      <c r="B17" s="34">
        <v>66548473931.040123</v>
      </c>
      <c r="C17" s="40">
        <v>45193040.970000044</v>
      </c>
      <c r="D17" s="40">
        <v>459843241.90999985</v>
      </c>
      <c r="E17" s="34">
        <v>66174748760.100121</v>
      </c>
    </row>
    <row r="18" spans="1:5" x14ac:dyDescent="0.25">
      <c r="A18" s="33" t="s">
        <v>57</v>
      </c>
      <c r="B18" s="34">
        <v>65942172686.030289</v>
      </c>
      <c r="C18" s="40">
        <v>378267393.82999933</v>
      </c>
      <c r="D18" s="40">
        <v>44763671.23999995</v>
      </c>
      <c r="E18" s="34">
        <v>66319466308.620293</v>
      </c>
    </row>
    <row r="19" spans="1:5" x14ac:dyDescent="0.25">
      <c r="A19" s="33" t="s">
        <v>58</v>
      </c>
      <c r="B19" s="34">
        <v>66667097289.970322</v>
      </c>
      <c r="C19" s="40">
        <v>194235921.70999852</v>
      </c>
      <c r="D19" s="40">
        <v>18927747.610000018</v>
      </c>
      <c r="E19" s="34">
        <v>66893037174.07032</v>
      </c>
    </row>
    <row r="20" spans="1:5" x14ac:dyDescent="0.25">
      <c r="A20" s="33" t="s">
        <v>59</v>
      </c>
      <c r="B20" s="34">
        <v>68948232314.970184</v>
      </c>
      <c r="C20" s="40">
        <v>233181655.2100001</v>
      </c>
      <c r="D20" s="40">
        <v>106375495.49999994</v>
      </c>
      <c r="E20" s="34">
        <v>69126732224.680191</v>
      </c>
    </row>
    <row r="21" spans="1:5" x14ac:dyDescent="0.25">
      <c r="A21" s="33" t="s">
        <v>60</v>
      </c>
      <c r="B21" s="34">
        <v>70114598423.599838</v>
      </c>
      <c r="C21" s="40">
        <v>1764821147.7799981</v>
      </c>
      <c r="D21" s="40">
        <v>5840589.5899999971</v>
      </c>
      <c r="E21" s="34">
        <v>71925009341.789841</v>
      </c>
    </row>
    <row r="22" spans="1:5" x14ac:dyDescent="0.25">
      <c r="A22" s="33" t="s">
        <v>61</v>
      </c>
      <c r="B22" s="34">
        <v>69323556075.890167</v>
      </c>
      <c r="C22" s="40">
        <v>1301589394.6700048</v>
      </c>
      <c r="D22" s="40">
        <v>250795341.5800001</v>
      </c>
      <c r="E22" s="34">
        <v>70422150218.980164</v>
      </c>
    </row>
    <row r="23" spans="1:5" x14ac:dyDescent="0.25">
      <c r="A23" s="33" t="s">
        <v>62</v>
      </c>
      <c r="B23" s="34">
        <v>73933548796.050339</v>
      </c>
      <c r="C23" s="40">
        <v>479421002.72000045</v>
      </c>
      <c r="D23" s="40">
        <v>363803487.61000061</v>
      </c>
      <c r="E23" s="34">
        <v>74116613511.160339</v>
      </c>
    </row>
    <row r="24" spans="1:5" x14ac:dyDescent="0.25">
      <c r="A24" s="33" t="s">
        <v>63</v>
      </c>
      <c r="B24" s="34">
        <v>76905303042.440048</v>
      </c>
      <c r="C24" s="40">
        <v>159151229.83000019</v>
      </c>
      <c r="D24" s="40">
        <v>465299153.68000042</v>
      </c>
      <c r="E24" s="34">
        <v>76653968108.58934</v>
      </c>
    </row>
    <row r="25" spans="1:5" x14ac:dyDescent="0.25">
      <c r="A25" s="33" t="s">
        <v>64</v>
      </c>
      <c r="B25" s="34">
        <v>4472082065.1800022</v>
      </c>
      <c r="C25" s="40"/>
      <c r="D25" s="40">
        <v>199775131.33000007</v>
      </c>
      <c r="E25" s="34">
        <v>4273992383.8500023</v>
      </c>
    </row>
    <row r="26" spans="1:5" x14ac:dyDescent="0.25">
      <c r="A26" s="33" t="s">
        <v>23</v>
      </c>
      <c r="B26" s="34">
        <v>1355989921249.0994</v>
      </c>
      <c r="C26" s="40">
        <v>5049221078.6200027</v>
      </c>
      <c r="D26" s="40">
        <v>16875399712.759977</v>
      </c>
      <c r="E26" s="34">
        <v>1345816642424.9595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F3610-DF64-41F5-BC44-ADC85AF0F32B}">
  <dimension ref="A1:C17"/>
  <sheetViews>
    <sheetView zoomScale="115" zoomScaleNormal="115" workbookViewId="0">
      <selection activeCell="B47" sqref="B47"/>
    </sheetView>
  </sheetViews>
  <sheetFormatPr baseColWidth="10" defaultColWidth="11.42578125" defaultRowHeight="15" x14ac:dyDescent="0.25"/>
  <cols>
    <col min="2" max="2" width="27" customWidth="1"/>
    <col min="3" max="3" width="28.85546875" customWidth="1"/>
  </cols>
  <sheetData>
    <row r="1" spans="1:3" x14ac:dyDescent="0.25">
      <c r="A1" s="8"/>
      <c r="B1" s="57" t="s">
        <v>454</v>
      </c>
      <c r="C1" s="57"/>
    </row>
    <row r="2" spans="1:3" x14ac:dyDescent="0.25">
      <c r="A2" s="8"/>
      <c r="B2" s="58" t="s">
        <v>6</v>
      </c>
      <c r="C2" s="58"/>
    </row>
    <row r="3" spans="1:3" x14ac:dyDescent="0.25">
      <c r="A3" s="15" t="s">
        <v>1</v>
      </c>
      <c r="B3" s="15" t="s">
        <v>7</v>
      </c>
      <c r="C3" s="15" t="s">
        <v>8</v>
      </c>
    </row>
    <row r="4" spans="1:3" x14ac:dyDescent="0.25">
      <c r="A4" s="10">
        <v>42370</v>
      </c>
      <c r="B4" s="13">
        <f>Hoja1!B4/Hoja1!D4</f>
        <v>0.71953245316455772</v>
      </c>
      <c r="C4" s="13">
        <f>Hoja1!C4/Hoja1!D4</f>
        <v>0.28046754683544289</v>
      </c>
    </row>
    <row r="5" spans="1:3" x14ac:dyDescent="0.25">
      <c r="A5" s="10">
        <v>42736</v>
      </c>
      <c r="B5" s="13">
        <f>Hoja1!B5/Hoja1!D5</f>
        <v>0.86975762739881046</v>
      </c>
      <c r="C5" s="13">
        <f>Hoja1!C5/Hoja1!D5</f>
        <v>0.13024237260118973</v>
      </c>
    </row>
    <row r="6" spans="1:3" x14ac:dyDescent="0.25">
      <c r="A6" s="10">
        <v>43101</v>
      </c>
      <c r="B6" s="13">
        <f>Hoja1!B6/Hoja1!D6</f>
        <v>0.83303827917586026</v>
      </c>
      <c r="C6" s="13">
        <f>Hoja1!C6/Hoja1!D6</f>
        <v>0.1669617208241401</v>
      </c>
    </row>
    <row r="7" spans="1:3" x14ac:dyDescent="0.25">
      <c r="A7" s="10">
        <v>43466</v>
      </c>
      <c r="B7" s="13">
        <f>Hoja1!B7/Hoja1!D7</f>
        <v>0.78919559738667489</v>
      </c>
      <c r="C7" s="13">
        <f>Hoja1!C7/Hoja1!D7</f>
        <v>0.21080440261332256</v>
      </c>
    </row>
    <row r="8" spans="1:3" x14ac:dyDescent="0.25">
      <c r="A8" s="10">
        <v>43831</v>
      </c>
      <c r="B8" s="13">
        <f>Hoja1!B8/Hoja1!D8</f>
        <v>0.73227711533749007</v>
      </c>
      <c r="C8" s="13">
        <f>Hoja1!C8/Hoja1!D8</f>
        <v>0.26774233321312862</v>
      </c>
    </row>
    <row r="9" spans="1:3" x14ac:dyDescent="0.25">
      <c r="A9" s="10">
        <v>44197</v>
      </c>
      <c r="B9" s="13">
        <f>Hoja1!B9/Hoja1!D9</f>
        <v>0.83421679329512677</v>
      </c>
      <c r="C9" s="13">
        <f>Hoja1!C9/Hoja1!D9</f>
        <v>0.1658445424380203</v>
      </c>
    </row>
    <row r="10" spans="1:3" x14ac:dyDescent="0.25">
      <c r="A10" s="10">
        <v>44562</v>
      </c>
      <c r="B10" s="13">
        <f>Hoja1!B10/Hoja1!D10</f>
        <v>0.8541705379084169</v>
      </c>
      <c r="C10" s="13">
        <f>Hoja1!C10/Hoja1!D10</f>
        <v>0.14582946209158307</v>
      </c>
    </row>
    <row r="11" spans="1:3" x14ac:dyDescent="0.25">
      <c r="B11" s="3"/>
      <c r="C11" s="3"/>
    </row>
    <row r="12" spans="1:3" x14ac:dyDescent="0.25">
      <c r="B12" s="3"/>
      <c r="C12" s="3"/>
    </row>
    <row r="13" spans="1:3" x14ac:dyDescent="0.25">
      <c r="B13" s="3"/>
      <c r="C13" s="3"/>
    </row>
    <row r="14" spans="1:3" x14ac:dyDescent="0.25">
      <c r="B14" s="3"/>
      <c r="C14" s="3"/>
    </row>
    <row r="15" spans="1:3" x14ac:dyDescent="0.25">
      <c r="B15" s="3"/>
      <c r="C15" s="3"/>
    </row>
    <row r="16" spans="1:3" x14ac:dyDescent="0.25">
      <c r="B16" s="3"/>
      <c r="C16" s="3"/>
    </row>
    <row r="17" spans="2:3" x14ac:dyDescent="0.25">
      <c r="B17" s="3"/>
      <c r="C17" s="3"/>
    </row>
  </sheetData>
  <mergeCells count="2">
    <mergeCell ref="B1:C1"/>
    <mergeCell ref="B2:C2"/>
  </mergeCells>
  <conditionalFormatting sqref="A1:C2">
    <cfRule type="cellIs" dxfId="11" priority="3" operator="equal">
      <formula>""</formula>
    </cfRule>
  </conditionalFormatting>
  <conditionalFormatting sqref="A3:C3">
    <cfRule type="cellIs" dxfId="10" priority="1" operator="equal">
      <formula>""</formula>
    </cfRule>
  </conditionalFormatting>
  <conditionalFormatting sqref="A3:C3">
    <cfRule type="cellIs" dxfId="9" priority="2" operator="notEqual">
      <formula>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5"/>
  <sheetViews>
    <sheetView workbookViewId="0">
      <selection activeCell="C21" sqref="C21"/>
    </sheetView>
  </sheetViews>
  <sheetFormatPr baseColWidth="10" defaultColWidth="11.42578125" defaultRowHeight="15" x14ac:dyDescent="0.25"/>
  <cols>
    <col min="1" max="1" width="19.42578125" customWidth="1"/>
    <col min="2" max="2" width="12.140625" customWidth="1"/>
    <col min="3" max="3" width="15.140625" customWidth="1"/>
    <col min="4" max="4" width="12.28515625" customWidth="1"/>
    <col min="5" max="5" width="15.7109375" customWidth="1"/>
    <col min="6" max="6" width="16.7109375" customWidth="1"/>
  </cols>
  <sheetData>
    <row r="1" spans="1:7" ht="15" customHeight="1" x14ac:dyDescent="0.25">
      <c r="A1" s="60" t="s">
        <v>454</v>
      </c>
      <c r="B1" s="57"/>
      <c r="C1" s="57"/>
      <c r="D1" s="57"/>
      <c r="E1" s="57"/>
      <c r="F1" s="57"/>
    </row>
    <row r="2" spans="1:7" ht="15" customHeight="1" x14ac:dyDescent="0.25">
      <c r="A2" s="61" t="s">
        <v>9</v>
      </c>
      <c r="B2" s="62"/>
      <c r="C2" s="62"/>
      <c r="D2" s="62"/>
      <c r="E2" s="62"/>
      <c r="F2" s="62"/>
    </row>
    <row r="3" spans="1:7" ht="44.25" customHeight="1" x14ac:dyDescent="0.25">
      <c r="A3" s="16" t="s">
        <v>10</v>
      </c>
      <c r="B3" s="16" t="s">
        <v>12</v>
      </c>
      <c r="C3" s="16" t="s">
        <v>11</v>
      </c>
      <c r="D3" s="16" t="s">
        <v>44</v>
      </c>
      <c r="E3" s="16" t="s">
        <v>11</v>
      </c>
      <c r="F3" s="16" t="s">
        <v>453</v>
      </c>
    </row>
    <row r="4" spans="1:7" x14ac:dyDescent="0.25">
      <c r="A4" s="59" t="s">
        <v>13</v>
      </c>
      <c r="B4" s="59"/>
      <c r="C4" s="59"/>
      <c r="D4" s="59"/>
      <c r="E4" s="59"/>
      <c r="F4" s="59"/>
    </row>
    <row r="5" spans="1:7" x14ac:dyDescent="0.25">
      <c r="A5" s="19" t="s">
        <v>14</v>
      </c>
      <c r="B5" s="20">
        <f>SUM(B6:B10)</f>
        <v>12261.475570900007</v>
      </c>
      <c r="C5" s="43">
        <f>B5/$B$18</f>
        <v>0.16584454243802099</v>
      </c>
      <c r="D5" s="20">
        <f>SUM(D6:D10)</f>
        <v>11219.777679550003</v>
      </c>
      <c r="E5" s="43">
        <f t="shared" ref="E5:E10" si="0">D5/$D$18</f>
        <v>0.14589081943084611</v>
      </c>
      <c r="F5" s="43">
        <f t="shared" ref="F5:F11" si="1">+(D5-B5)/B5</f>
        <v>-8.4956976452512101E-2</v>
      </c>
    </row>
    <row r="6" spans="1:7" x14ac:dyDescent="0.25">
      <c r="A6" s="37" t="s">
        <v>15</v>
      </c>
      <c r="B6" s="42">
        <v>11.824789089999998</v>
      </c>
      <c r="C6" s="21">
        <f t="shared" ref="C6:C10" si="2">B6/$B$18</f>
        <v>1.5993806982834502E-4</v>
      </c>
      <c r="D6" s="42">
        <v>7.4718439999999999</v>
      </c>
      <c r="E6" s="21">
        <f t="shared" si="0"/>
        <v>9.7156421005230735E-5</v>
      </c>
      <c r="F6" s="21">
        <f t="shared" si="1"/>
        <v>-0.3681203154550301</v>
      </c>
    </row>
    <row r="7" spans="1:7" x14ac:dyDescent="0.25">
      <c r="A7" s="37" t="s">
        <v>42</v>
      </c>
      <c r="B7" s="42">
        <v>4.5347684200000016</v>
      </c>
      <c r="C7" s="21">
        <f t="shared" si="2"/>
        <v>6.1335733152880631E-5</v>
      </c>
      <c r="D7" s="42">
        <v>4.7187055299999985</v>
      </c>
      <c r="E7" s="21">
        <f t="shared" si="0"/>
        <v>6.1357349145992651E-5</v>
      </c>
      <c r="F7" s="21">
        <f t="shared" si="1"/>
        <v>4.0561522213299006E-2</v>
      </c>
    </row>
    <row r="8" spans="1:7" x14ac:dyDescent="0.25">
      <c r="A8" s="37" t="s">
        <v>37</v>
      </c>
      <c r="B8" s="42">
        <v>4019.6528146200003</v>
      </c>
      <c r="C8" s="21">
        <f t="shared" si="2"/>
        <v>5.4368454917651084E-2</v>
      </c>
      <c r="D8" s="42">
        <v>3008.7952853700008</v>
      </c>
      <c r="E8" s="21">
        <f t="shared" si="0"/>
        <v>3.9123378574815154E-2</v>
      </c>
      <c r="F8" s="21">
        <f t="shared" si="1"/>
        <v>-0.25147881567616465</v>
      </c>
    </row>
    <row r="9" spans="1:7" x14ac:dyDescent="0.25">
      <c r="A9" s="37" t="s">
        <v>43</v>
      </c>
      <c r="B9" s="42">
        <v>15.323646839999999</v>
      </c>
      <c r="C9" s="21">
        <f>B9/$B$18</f>
        <v>2.0726242807945244E-4</v>
      </c>
      <c r="D9" s="42">
        <v>35.480119589999987</v>
      </c>
      <c r="E9" s="21">
        <f t="shared" si="0"/>
        <v>4.6134815397671223E-4</v>
      </c>
      <c r="F9" s="21">
        <f t="shared" si="1"/>
        <v>1.3153835350332304</v>
      </c>
    </row>
    <row r="10" spans="1:7" x14ac:dyDescent="0.25">
      <c r="A10" s="37" t="s">
        <v>38</v>
      </c>
      <c r="B10" s="4">
        <v>8210.1395519300077</v>
      </c>
      <c r="C10" s="21">
        <f t="shared" si="2"/>
        <v>0.11104755128930922</v>
      </c>
      <c r="D10" s="36">
        <v>8163.3117250600026</v>
      </c>
      <c r="E10" s="21">
        <f t="shared" si="0"/>
        <v>0.10614757893190302</v>
      </c>
      <c r="F10" s="21">
        <f t="shared" si="1"/>
        <v>-5.703657845742339E-3</v>
      </c>
    </row>
    <row r="11" spans="1:7" x14ac:dyDescent="0.25">
      <c r="A11" s="19" t="s">
        <v>16</v>
      </c>
      <c r="B11" s="20">
        <f>B5</f>
        <v>12261.475570900007</v>
      </c>
      <c r="C11" s="43">
        <f>B11/$B$18</f>
        <v>0.16584454243802099</v>
      </c>
      <c r="D11" s="20">
        <f>D5</f>
        <v>11219.777679550003</v>
      </c>
      <c r="E11" s="43">
        <f t="shared" ref="E11" si="3">D11/$D$18</f>
        <v>0.14589081943084611</v>
      </c>
      <c r="F11" s="43">
        <f t="shared" si="1"/>
        <v>-8.4956976452512101E-2</v>
      </c>
      <c r="G11" s="2"/>
    </row>
    <row r="12" spans="1:7" ht="18.75" customHeight="1" x14ac:dyDescent="0.25">
      <c r="A12" s="59" t="s">
        <v>17</v>
      </c>
      <c r="B12" s="59"/>
      <c r="C12" s="59"/>
      <c r="D12" s="59"/>
      <c r="E12" s="59"/>
      <c r="F12" s="59"/>
      <c r="G12" s="2"/>
    </row>
    <row r="13" spans="1:7" x14ac:dyDescent="0.25">
      <c r="A13" s="18" t="s">
        <v>18</v>
      </c>
      <c r="B13" s="42">
        <v>792.61046581000085</v>
      </c>
      <c r="C13" s="21">
        <f>B13/$B$18</f>
        <v>1.07205792054763E-2</v>
      </c>
      <c r="D13" s="36">
        <v>771.36200095000027</v>
      </c>
      <c r="E13" s="21">
        <f t="shared" ref="E13:E18" si="4">D13/$D$18</f>
        <v>1.0030023553989541E-2</v>
      </c>
      <c r="F13" s="21">
        <f>+(D13-B13)/B13</f>
        <v>-2.6808206271016006E-2</v>
      </c>
      <c r="G13" s="2"/>
    </row>
    <row r="14" spans="1:7" x14ac:dyDescent="0.25">
      <c r="A14" s="18" t="s">
        <v>19</v>
      </c>
      <c r="B14" s="42">
        <v>60.462017760000052</v>
      </c>
      <c r="C14" s="21">
        <f>B14/$B$18</f>
        <v>8.1778865947295537E-4</v>
      </c>
      <c r="D14" s="34">
        <v>74.29833988</v>
      </c>
      <c r="E14" s="21">
        <f t="shared" si="4"/>
        <v>9.6610164630993431E-4</v>
      </c>
      <c r="F14" s="21">
        <f>+(D14-B14)/B14</f>
        <v>0.22884320822573781</v>
      </c>
      <c r="G14" s="2"/>
    </row>
    <row r="15" spans="1:7" x14ac:dyDescent="0.25">
      <c r="A15" s="18" t="s">
        <v>20</v>
      </c>
      <c r="B15" s="42">
        <v>60495.983854349979</v>
      </c>
      <c r="C15" s="21">
        <f>B15/$B$18</f>
        <v>0.81824807329662586</v>
      </c>
      <c r="D15" s="36">
        <v>64337.260780610064</v>
      </c>
      <c r="E15" s="21">
        <f t="shared" si="4"/>
        <v>0.83657769015577299</v>
      </c>
      <c r="F15" s="21">
        <f>+(D15-B15)/B15</f>
        <v>6.3496395653442658E-2</v>
      </c>
      <c r="G15" s="2"/>
    </row>
    <row r="16" spans="1:7" x14ac:dyDescent="0.25">
      <c r="A16" s="18" t="s">
        <v>21</v>
      </c>
      <c r="B16" s="42">
        <v>323.01688723000001</v>
      </c>
      <c r="C16" s="21">
        <f>B16/$B$18</f>
        <v>4.3690164004038402E-3</v>
      </c>
      <c r="D16" s="36">
        <v>502.60424221</v>
      </c>
      <c r="E16" s="21">
        <f t="shared" si="4"/>
        <v>6.5353652130812319E-3</v>
      </c>
      <c r="F16" s="21">
        <f>+(D16-B16)/B16</f>
        <v>0.55596893561830141</v>
      </c>
      <c r="G16" s="2"/>
    </row>
    <row r="17" spans="1:8" x14ac:dyDescent="0.25">
      <c r="A17" s="19" t="s">
        <v>22</v>
      </c>
      <c r="B17" s="44">
        <f>SUM(B13:B16)</f>
        <v>61672.073225149979</v>
      </c>
      <c r="C17" s="43">
        <f t="shared" ref="C17" si="5">B17/$B$18</f>
        <v>0.83415545756197895</v>
      </c>
      <c r="D17" s="44">
        <f>SUM(D13:D16)</f>
        <v>65685.525363650071</v>
      </c>
      <c r="E17" s="43">
        <f t="shared" si="4"/>
        <v>0.85410918056915375</v>
      </c>
      <c r="F17" s="43">
        <f t="shared" ref="F17:F18" si="6">+(D17-B17)/B17</f>
        <v>6.5077302069089502E-2</v>
      </c>
      <c r="G17" s="2"/>
    </row>
    <row r="18" spans="1:8" x14ac:dyDescent="0.25">
      <c r="A18" s="22" t="s">
        <v>23</v>
      </c>
      <c r="B18" s="46">
        <f>SUM(B17,B11)</f>
        <v>73933.548796049989</v>
      </c>
      <c r="C18" s="45">
        <f>B18/$B$18</f>
        <v>1</v>
      </c>
      <c r="D18" s="46">
        <f>SUM(D17,D11)</f>
        <v>76905.303043200081</v>
      </c>
      <c r="E18" s="45">
        <f t="shared" si="4"/>
        <v>1</v>
      </c>
      <c r="F18" s="45">
        <f t="shared" si="6"/>
        <v>4.0194935797655949E-2</v>
      </c>
      <c r="G18" s="2"/>
    </row>
    <row r="19" spans="1:8" x14ac:dyDescent="0.25">
      <c r="G19" s="2"/>
    </row>
    <row r="20" spans="1:8" x14ac:dyDescent="0.25">
      <c r="C20" s="7"/>
      <c r="D20" s="7"/>
      <c r="E20" s="3"/>
      <c r="G20" s="2"/>
    </row>
    <row r="25" spans="1:8" x14ac:dyDescent="0.25">
      <c r="C25" s="1"/>
      <c r="H25" s="4"/>
    </row>
  </sheetData>
  <mergeCells count="4">
    <mergeCell ref="A4:F4"/>
    <mergeCell ref="A12:F12"/>
    <mergeCell ref="A1:F1"/>
    <mergeCell ref="A2:F2"/>
  </mergeCells>
  <conditionalFormatting sqref="A1:A2">
    <cfRule type="cellIs" dxfId="8" priority="5" operator="equal">
      <formula>""</formula>
    </cfRule>
  </conditionalFormatting>
  <conditionalFormatting sqref="A3:F3">
    <cfRule type="cellIs" dxfId="7" priority="3" operator="equal">
      <formula>""</formula>
    </cfRule>
  </conditionalFormatting>
  <conditionalFormatting sqref="A3:F3">
    <cfRule type="cellIs" dxfId="6" priority="4" operator="notEqual">
      <formula>""</formula>
    </cfRule>
  </conditionalFormatting>
  <pageMargins left="0.7" right="0.7" top="0.75" bottom="0.75" header="0.3" footer="0.3"/>
  <pageSetup orientation="portrait" r:id="rId1"/>
  <ignoredErrors>
    <ignoredError sqref="C17:C18 C11 C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W731"/>
  <sheetViews>
    <sheetView zoomScale="85" zoomScaleNormal="85" workbookViewId="0">
      <selection activeCell="F39" sqref="F39"/>
    </sheetView>
  </sheetViews>
  <sheetFormatPr baseColWidth="10" defaultColWidth="11.42578125" defaultRowHeight="15" x14ac:dyDescent="0.25"/>
  <cols>
    <col min="1" max="1" width="17.42578125" customWidth="1"/>
    <col min="2" max="2" width="28.140625" customWidth="1"/>
    <col min="3" max="3" width="24.85546875" customWidth="1"/>
    <col min="19" max="23" width="0" hidden="1" customWidth="1"/>
  </cols>
  <sheetData>
    <row r="1" spans="1:23" ht="15" customHeight="1" x14ac:dyDescent="0.25">
      <c r="A1" s="57" t="s">
        <v>454</v>
      </c>
      <c r="B1" s="57"/>
      <c r="C1" s="57"/>
    </row>
    <row r="2" spans="1:23" ht="15" customHeight="1" x14ac:dyDescent="0.25">
      <c r="A2" s="58" t="s">
        <v>24</v>
      </c>
      <c r="B2" s="58"/>
      <c r="C2" s="58"/>
    </row>
    <row r="3" spans="1:23" ht="30" x14ac:dyDescent="0.25">
      <c r="A3" s="14" t="s">
        <v>25</v>
      </c>
      <c r="B3" s="14" t="s">
        <v>26</v>
      </c>
      <c r="C3" s="14" t="s">
        <v>27</v>
      </c>
      <c r="S3" s="47" t="s">
        <v>457</v>
      </c>
      <c r="T3" s="47" t="s">
        <v>458</v>
      </c>
      <c r="U3" s="47" t="s">
        <v>459</v>
      </c>
      <c r="V3" s="47" t="s">
        <v>460</v>
      </c>
      <c r="W3" s="47" t="s">
        <v>461</v>
      </c>
    </row>
    <row r="4" spans="1:23" x14ac:dyDescent="0.25">
      <c r="A4" s="48">
        <v>44562</v>
      </c>
      <c r="B4" s="38">
        <v>201.68145999999999</v>
      </c>
      <c r="C4" s="38">
        <v>1324.95913</v>
      </c>
      <c r="S4" s="48">
        <v>44562</v>
      </c>
      <c r="T4" s="49" t="s">
        <v>19</v>
      </c>
      <c r="U4" s="49" t="s">
        <v>19</v>
      </c>
      <c r="V4" s="49" t="s">
        <v>462</v>
      </c>
      <c r="W4" s="38">
        <v>201.68145999999999</v>
      </c>
    </row>
    <row r="5" spans="1:23" x14ac:dyDescent="0.25">
      <c r="A5" s="48">
        <v>44563</v>
      </c>
      <c r="B5" s="38">
        <v>209.82032000000001</v>
      </c>
      <c r="C5" s="38">
        <v>1364.3703700000001</v>
      </c>
      <c r="S5" s="48">
        <v>44563</v>
      </c>
      <c r="T5" s="49" t="s">
        <v>19</v>
      </c>
      <c r="U5" s="49" t="s">
        <v>19</v>
      </c>
      <c r="V5" s="49" t="s">
        <v>462</v>
      </c>
      <c r="W5" s="38">
        <v>209.82032000000001</v>
      </c>
    </row>
    <row r="6" spans="1:23" x14ac:dyDescent="0.25">
      <c r="A6" s="48">
        <v>44564</v>
      </c>
      <c r="B6" s="38">
        <v>237.59273999999999</v>
      </c>
      <c r="C6" s="38">
        <v>1310.33428</v>
      </c>
      <c r="S6" s="48">
        <v>44564</v>
      </c>
      <c r="T6" s="49" t="s">
        <v>19</v>
      </c>
      <c r="U6" s="49" t="s">
        <v>19</v>
      </c>
      <c r="V6" s="49" t="s">
        <v>462</v>
      </c>
      <c r="W6" s="38">
        <v>237.59273999999999</v>
      </c>
    </row>
    <row r="7" spans="1:23" x14ac:dyDescent="0.25">
      <c r="A7" s="48">
        <v>44565</v>
      </c>
      <c r="B7" s="38">
        <v>177.34009</v>
      </c>
      <c r="C7" s="38">
        <v>1368.62177</v>
      </c>
      <c r="S7" s="48">
        <v>44565</v>
      </c>
      <c r="T7" s="49" t="s">
        <v>19</v>
      </c>
      <c r="U7" s="49" t="s">
        <v>19</v>
      </c>
      <c r="V7" s="49" t="s">
        <v>462</v>
      </c>
      <c r="W7" s="38">
        <v>177.34009</v>
      </c>
    </row>
    <row r="8" spans="1:23" x14ac:dyDescent="0.25">
      <c r="A8" s="48">
        <v>44566</v>
      </c>
      <c r="B8" s="38">
        <v>175.56246999999999</v>
      </c>
      <c r="C8" s="38">
        <v>1373.72594</v>
      </c>
      <c r="S8" s="48">
        <v>44566</v>
      </c>
      <c r="T8" s="49" t="s">
        <v>19</v>
      </c>
      <c r="U8" s="49" t="s">
        <v>19</v>
      </c>
      <c r="V8" s="49" t="s">
        <v>462</v>
      </c>
      <c r="W8" s="38">
        <v>175.56246999999999</v>
      </c>
    </row>
    <row r="9" spans="1:23" x14ac:dyDescent="0.25">
      <c r="A9" s="48">
        <v>44567</v>
      </c>
      <c r="B9" s="38">
        <v>150.48840999999999</v>
      </c>
      <c r="C9" s="38">
        <v>1261.82717</v>
      </c>
      <c r="S9" s="48">
        <v>44567</v>
      </c>
      <c r="T9" s="49" t="s">
        <v>19</v>
      </c>
      <c r="U9" s="49" t="s">
        <v>19</v>
      </c>
      <c r="V9" s="49" t="s">
        <v>462</v>
      </c>
      <c r="W9" s="38">
        <v>150.48840999999999</v>
      </c>
    </row>
    <row r="10" spans="1:23" x14ac:dyDescent="0.25">
      <c r="A10" s="48">
        <v>44568</v>
      </c>
      <c r="B10" s="38">
        <v>155.47959</v>
      </c>
      <c r="C10" s="38">
        <v>1242.79555</v>
      </c>
      <c r="S10" s="48">
        <v>44568</v>
      </c>
      <c r="T10" s="49" t="s">
        <v>19</v>
      </c>
      <c r="U10" s="49" t="s">
        <v>19</v>
      </c>
      <c r="V10" s="49" t="s">
        <v>462</v>
      </c>
      <c r="W10" s="38">
        <v>155.47959</v>
      </c>
    </row>
    <row r="11" spans="1:23" x14ac:dyDescent="0.25">
      <c r="A11" s="48">
        <v>44569</v>
      </c>
      <c r="B11" s="38">
        <v>142.47695999999999</v>
      </c>
      <c r="C11" s="38">
        <v>1347.88383</v>
      </c>
      <c r="S11" s="48">
        <v>44569</v>
      </c>
      <c r="T11" s="49" t="s">
        <v>19</v>
      </c>
      <c r="U11" s="49" t="s">
        <v>19</v>
      </c>
      <c r="V11" s="49" t="s">
        <v>462</v>
      </c>
      <c r="W11" s="38">
        <v>142.47695999999999</v>
      </c>
    </row>
    <row r="12" spans="1:23" x14ac:dyDescent="0.25">
      <c r="A12" s="48">
        <v>44570</v>
      </c>
      <c r="B12" s="38">
        <v>118.93608999999999</v>
      </c>
      <c r="C12" s="38">
        <v>1361.12408</v>
      </c>
      <c r="S12" s="48">
        <v>44570</v>
      </c>
      <c r="T12" s="49" t="s">
        <v>19</v>
      </c>
      <c r="U12" s="49" t="s">
        <v>19</v>
      </c>
      <c r="V12" s="49" t="s">
        <v>462</v>
      </c>
      <c r="W12" s="38">
        <v>118.93608999999999</v>
      </c>
    </row>
    <row r="13" spans="1:23" x14ac:dyDescent="0.25">
      <c r="A13" s="48">
        <v>44571</v>
      </c>
      <c r="B13" s="38">
        <v>106.88109</v>
      </c>
      <c r="C13" s="38">
        <v>1236.5046500000001</v>
      </c>
      <c r="S13" s="48">
        <v>44571</v>
      </c>
      <c r="T13" s="49" t="s">
        <v>19</v>
      </c>
      <c r="U13" s="49" t="s">
        <v>19</v>
      </c>
      <c r="V13" s="49" t="s">
        <v>462</v>
      </c>
      <c r="W13" s="38">
        <v>106.88109</v>
      </c>
    </row>
    <row r="14" spans="1:23" x14ac:dyDescent="0.25">
      <c r="A14" s="48">
        <v>44572</v>
      </c>
      <c r="B14" s="38">
        <v>109.491</v>
      </c>
      <c r="C14" s="38">
        <v>1077.2919199999999</v>
      </c>
      <c r="S14" s="48">
        <v>44572</v>
      </c>
      <c r="T14" s="49" t="s">
        <v>19</v>
      </c>
      <c r="U14" s="49" t="s">
        <v>19</v>
      </c>
      <c r="V14" s="49" t="s">
        <v>462</v>
      </c>
      <c r="W14" s="38">
        <v>109.491</v>
      </c>
    </row>
    <row r="15" spans="1:23" x14ac:dyDescent="0.25">
      <c r="A15" s="48">
        <v>44573</v>
      </c>
      <c r="B15" s="38">
        <v>102.78924000000001</v>
      </c>
      <c r="C15" s="38">
        <v>1316.6321600000001</v>
      </c>
      <c r="S15" s="48">
        <v>44573</v>
      </c>
      <c r="T15" s="49" t="s">
        <v>19</v>
      </c>
      <c r="U15" s="49" t="s">
        <v>19</v>
      </c>
      <c r="V15" s="49" t="s">
        <v>462</v>
      </c>
      <c r="W15" s="38">
        <v>102.78924000000001</v>
      </c>
    </row>
    <row r="16" spans="1:23" x14ac:dyDescent="0.25">
      <c r="A16" s="48">
        <v>44574</v>
      </c>
      <c r="B16" s="38">
        <v>75.524460000000005</v>
      </c>
      <c r="C16" s="38">
        <v>1085.9131199999999</v>
      </c>
      <c r="S16" s="48">
        <v>44574</v>
      </c>
      <c r="T16" s="49" t="s">
        <v>19</v>
      </c>
      <c r="U16" s="49" t="s">
        <v>19</v>
      </c>
      <c r="V16" s="49" t="s">
        <v>462</v>
      </c>
      <c r="W16" s="38">
        <v>75.524460000000005</v>
      </c>
    </row>
    <row r="17" spans="1:23" x14ac:dyDescent="0.25">
      <c r="A17" s="48">
        <v>44575</v>
      </c>
      <c r="B17" s="38">
        <v>36.955159999999999</v>
      </c>
      <c r="C17" s="38">
        <v>1123.5958900000001</v>
      </c>
      <c r="S17" s="48">
        <v>44575</v>
      </c>
      <c r="T17" s="49" t="s">
        <v>19</v>
      </c>
      <c r="U17" s="49" t="s">
        <v>19</v>
      </c>
      <c r="V17" s="49" t="s">
        <v>462</v>
      </c>
      <c r="W17" s="38">
        <v>36.955159999999999</v>
      </c>
    </row>
    <row r="18" spans="1:23" x14ac:dyDescent="0.25">
      <c r="A18" s="48">
        <v>44576</v>
      </c>
      <c r="B18" s="38">
        <v>99.546109999999999</v>
      </c>
      <c r="C18" s="38">
        <v>1131.86004</v>
      </c>
      <c r="S18" s="48">
        <v>44576</v>
      </c>
      <c r="T18" s="49" t="s">
        <v>19</v>
      </c>
      <c r="U18" s="49" t="s">
        <v>19</v>
      </c>
      <c r="V18" s="49" t="s">
        <v>462</v>
      </c>
      <c r="W18" s="38">
        <v>99.546109999999999</v>
      </c>
    </row>
    <row r="19" spans="1:23" x14ac:dyDescent="0.25">
      <c r="A19" s="48">
        <v>44577</v>
      </c>
      <c r="B19" s="38">
        <v>135.23203000000001</v>
      </c>
      <c r="C19" s="38">
        <v>1083.76459</v>
      </c>
      <c r="S19" s="48">
        <v>44577</v>
      </c>
      <c r="T19" s="49" t="s">
        <v>19</v>
      </c>
      <c r="U19" s="49" t="s">
        <v>19</v>
      </c>
      <c r="V19" s="49" t="s">
        <v>462</v>
      </c>
      <c r="W19" s="38">
        <v>135.23203000000001</v>
      </c>
    </row>
    <row r="20" spans="1:23" x14ac:dyDescent="0.25">
      <c r="A20" s="48">
        <v>44578</v>
      </c>
      <c r="B20" s="38">
        <v>154.77833999999999</v>
      </c>
      <c r="C20" s="38">
        <v>982.38216</v>
      </c>
      <c r="S20" s="48">
        <v>44578</v>
      </c>
      <c r="T20" s="49" t="s">
        <v>19</v>
      </c>
      <c r="U20" s="49" t="s">
        <v>19</v>
      </c>
      <c r="V20" s="49" t="s">
        <v>462</v>
      </c>
      <c r="W20" s="38">
        <v>154.77833999999999</v>
      </c>
    </row>
    <row r="21" spans="1:23" x14ac:dyDescent="0.25">
      <c r="A21" s="48">
        <v>44579</v>
      </c>
      <c r="B21" s="38">
        <v>161.93194</v>
      </c>
      <c r="C21" s="38">
        <v>1011.2116600000001</v>
      </c>
      <c r="S21" s="48">
        <v>44579</v>
      </c>
      <c r="T21" s="49" t="s">
        <v>19</v>
      </c>
      <c r="U21" s="49" t="s">
        <v>19</v>
      </c>
      <c r="V21" s="49" t="s">
        <v>462</v>
      </c>
      <c r="W21" s="38">
        <v>161.93194</v>
      </c>
    </row>
    <row r="22" spans="1:23" x14ac:dyDescent="0.25">
      <c r="A22" s="48">
        <v>44580</v>
      </c>
      <c r="B22" s="38">
        <v>181.03099</v>
      </c>
      <c r="C22" s="38">
        <v>1341.0220099999999</v>
      </c>
      <c r="S22" s="48">
        <v>44580</v>
      </c>
      <c r="T22" s="49" t="s">
        <v>19</v>
      </c>
      <c r="U22" s="49" t="s">
        <v>19</v>
      </c>
      <c r="V22" s="49" t="s">
        <v>462</v>
      </c>
      <c r="W22" s="38">
        <v>181.03099</v>
      </c>
    </row>
    <row r="23" spans="1:23" x14ac:dyDescent="0.25">
      <c r="A23" s="48">
        <v>44581</v>
      </c>
      <c r="B23" s="38">
        <v>216.84461999999999</v>
      </c>
      <c r="C23" s="38">
        <v>1092.6887200000001</v>
      </c>
      <c r="S23" s="48">
        <v>44581</v>
      </c>
      <c r="T23" s="49" t="s">
        <v>19</v>
      </c>
      <c r="U23" s="49" t="s">
        <v>19</v>
      </c>
      <c r="V23" s="49" t="s">
        <v>462</v>
      </c>
      <c r="W23" s="38">
        <v>216.84461999999999</v>
      </c>
    </row>
    <row r="24" spans="1:23" x14ac:dyDescent="0.25">
      <c r="A24" s="48">
        <v>44582</v>
      </c>
      <c r="B24" s="38">
        <v>189.72103999999999</v>
      </c>
      <c r="C24" s="38">
        <v>1131.44217</v>
      </c>
      <c r="S24" s="48">
        <v>44582</v>
      </c>
      <c r="T24" s="49" t="s">
        <v>19</v>
      </c>
      <c r="U24" s="49" t="s">
        <v>19</v>
      </c>
      <c r="V24" s="49" t="s">
        <v>462</v>
      </c>
      <c r="W24" s="38">
        <v>189.72103999999999</v>
      </c>
    </row>
    <row r="25" spans="1:23" x14ac:dyDescent="0.25">
      <c r="A25" s="48">
        <v>44583</v>
      </c>
      <c r="B25" s="38">
        <v>165.73337000000001</v>
      </c>
      <c r="C25" s="38">
        <v>1255.11006</v>
      </c>
      <c r="S25" s="48">
        <v>44583</v>
      </c>
      <c r="T25" s="49" t="s">
        <v>19</v>
      </c>
      <c r="U25" s="49" t="s">
        <v>19</v>
      </c>
      <c r="V25" s="49" t="s">
        <v>462</v>
      </c>
      <c r="W25" s="38">
        <v>165.73337000000001</v>
      </c>
    </row>
    <row r="26" spans="1:23" x14ac:dyDescent="0.25">
      <c r="A26" s="48">
        <v>44584</v>
      </c>
      <c r="B26" s="38">
        <v>120.11909</v>
      </c>
      <c r="C26" s="38">
        <v>1235.5012300000001</v>
      </c>
      <c r="S26" s="48">
        <v>44584</v>
      </c>
      <c r="T26" s="49" t="s">
        <v>19</v>
      </c>
      <c r="U26" s="49" t="s">
        <v>19</v>
      </c>
      <c r="V26" s="49" t="s">
        <v>462</v>
      </c>
      <c r="W26" s="38">
        <v>120.11909</v>
      </c>
    </row>
    <row r="27" spans="1:23" x14ac:dyDescent="0.25">
      <c r="A27" s="48">
        <v>44585</v>
      </c>
      <c r="B27" s="38">
        <v>114.70478</v>
      </c>
      <c r="C27" s="38">
        <v>1211.3543</v>
      </c>
      <c r="S27" s="48">
        <v>44585</v>
      </c>
      <c r="T27" s="49" t="s">
        <v>19</v>
      </c>
      <c r="U27" s="49" t="s">
        <v>19</v>
      </c>
      <c r="V27" s="49" t="s">
        <v>462</v>
      </c>
      <c r="W27" s="38">
        <v>114.70478</v>
      </c>
    </row>
    <row r="28" spans="1:23" x14ac:dyDescent="0.25">
      <c r="A28" s="48">
        <v>44586</v>
      </c>
      <c r="B28" s="38">
        <v>138.88076000000001</v>
      </c>
      <c r="C28" s="38">
        <v>1189.5442499999999</v>
      </c>
      <c r="S28" s="48">
        <v>44586</v>
      </c>
      <c r="T28" s="49" t="s">
        <v>19</v>
      </c>
      <c r="U28" s="49" t="s">
        <v>19</v>
      </c>
      <c r="V28" s="49" t="s">
        <v>462</v>
      </c>
      <c r="W28" s="38">
        <v>138.88076000000001</v>
      </c>
    </row>
    <row r="29" spans="1:23" x14ac:dyDescent="0.25">
      <c r="A29" s="48">
        <v>44587</v>
      </c>
      <c r="B29" s="38">
        <v>117.736</v>
      </c>
      <c r="C29" s="38">
        <v>1077.3328100000001</v>
      </c>
      <c r="S29" s="48">
        <v>44587</v>
      </c>
      <c r="T29" s="49" t="s">
        <v>19</v>
      </c>
      <c r="U29" s="49" t="s">
        <v>19</v>
      </c>
      <c r="V29" s="49" t="s">
        <v>462</v>
      </c>
      <c r="W29" s="38">
        <v>117.736</v>
      </c>
    </row>
    <row r="30" spans="1:23" x14ac:dyDescent="0.25">
      <c r="A30" s="48">
        <v>44588</v>
      </c>
      <c r="B30" s="38">
        <v>107.08036</v>
      </c>
      <c r="C30" s="38">
        <v>1307.9820999999999</v>
      </c>
      <c r="S30" s="48">
        <v>44588</v>
      </c>
      <c r="T30" s="49" t="s">
        <v>19</v>
      </c>
      <c r="U30" s="49" t="s">
        <v>19</v>
      </c>
      <c r="V30" s="49" t="s">
        <v>462</v>
      </c>
      <c r="W30" s="38">
        <v>107.08036</v>
      </c>
    </row>
    <row r="31" spans="1:23" x14ac:dyDescent="0.25">
      <c r="A31" s="48">
        <v>44589</v>
      </c>
      <c r="B31" s="38">
        <v>92.247050000000002</v>
      </c>
      <c r="C31" s="38">
        <v>1322.4138700000001</v>
      </c>
      <c r="S31" s="48">
        <v>44589</v>
      </c>
      <c r="T31" s="49" t="s">
        <v>19</v>
      </c>
      <c r="U31" s="49" t="s">
        <v>19</v>
      </c>
      <c r="V31" s="49" t="s">
        <v>462</v>
      </c>
      <c r="W31" s="38">
        <v>92.247050000000002</v>
      </c>
    </row>
    <row r="32" spans="1:23" x14ac:dyDescent="0.25">
      <c r="A32" s="48">
        <v>44590</v>
      </c>
      <c r="B32" s="38">
        <v>20.551739999999999</v>
      </c>
      <c r="C32" s="38">
        <v>1226.6954599999999</v>
      </c>
      <c r="S32" s="48">
        <v>44590</v>
      </c>
      <c r="T32" s="49" t="s">
        <v>19</v>
      </c>
      <c r="U32" s="49" t="s">
        <v>19</v>
      </c>
      <c r="V32" s="49" t="s">
        <v>462</v>
      </c>
      <c r="W32" s="38">
        <v>20.551739999999999</v>
      </c>
    </row>
    <row r="33" spans="1:23" x14ac:dyDescent="0.25">
      <c r="A33" s="48">
        <v>44591</v>
      </c>
      <c r="B33" s="38">
        <v>51.742730000000002</v>
      </c>
      <c r="C33" s="38">
        <v>1210.8066899999999</v>
      </c>
      <c r="S33" s="48">
        <v>44591</v>
      </c>
      <c r="T33" s="49" t="s">
        <v>19</v>
      </c>
      <c r="U33" s="49" t="s">
        <v>19</v>
      </c>
      <c r="V33" s="49" t="s">
        <v>462</v>
      </c>
      <c r="W33" s="38">
        <v>51.742730000000002</v>
      </c>
    </row>
    <row r="34" spans="1:23" x14ac:dyDescent="0.25">
      <c r="A34" s="48">
        <v>44592</v>
      </c>
      <c r="B34" s="38">
        <v>67.275649999999999</v>
      </c>
      <c r="C34" s="38">
        <v>1263.35824</v>
      </c>
      <c r="S34" s="48">
        <v>44592</v>
      </c>
      <c r="T34" s="49" t="s">
        <v>19</v>
      </c>
      <c r="U34" s="49" t="s">
        <v>19</v>
      </c>
      <c r="V34" s="49" t="s">
        <v>462</v>
      </c>
      <c r="W34" s="38">
        <v>67.275649999999999</v>
      </c>
    </row>
    <row r="35" spans="1:23" x14ac:dyDescent="0.25">
      <c r="A35" s="48">
        <v>44593</v>
      </c>
      <c r="B35" s="38">
        <v>94.217830000000006</v>
      </c>
      <c r="C35" s="38">
        <v>1352.90994</v>
      </c>
      <c r="S35" s="48">
        <v>44593</v>
      </c>
      <c r="T35" s="49" t="s">
        <v>19</v>
      </c>
      <c r="U35" s="49" t="s">
        <v>19</v>
      </c>
      <c r="V35" s="49" t="s">
        <v>462</v>
      </c>
      <c r="W35" s="38">
        <v>94.217830000000006</v>
      </c>
    </row>
    <row r="36" spans="1:23" x14ac:dyDescent="0.25">
      <c r="A36" s="48">
        <v>44594</v>
      </c>
      <c r="B36" s="38">
        <v>150.24224000000001</v>
      </c>
      <c r="C36" s="38">
        <v>1328.7640899999999</v>
      </c>
      <c r="S36" s="48">
        <v>44594</v>
      </c>
      <c r="T36" s="49" t="s">
        <v>19</v>
      </c>
      <c r="U36" s="49" t="s">
        <v>19</v>
      </c>
      <c r="V36" s="49" t="s">
        <v>462</v>
      </c>
      <c r="W36" s="38">
        <v>150.24224000000001</v>
      </c>
    </row>
    <row r="37" spans="1:23" x14ac:dyDescent="0.25">
      <c r="A37" s="48">
        <v>44595</v>
      </c>
      <c r="B37" s="38">
        <v>168.79008999999999</v>
      </c>
      <c r="C37" s="38">
        <v>1138.7563</v>
      </c>
      <c r="S37" s="48">
        <v>44595</v>
      </c>
      <c r="T37" s="49" t="s">
        <v>19</v>
      </c>
      <c r="U37" s="49" t="s">
        <v>19</v>
      </c>
      <c r="V37" s="49" t="s">
        <v>462</v>
      </c>
      <c r="W37" s="38">
        <v>168.79008999999999</v>
      </c>
    </row>
    <row r="38" spans="1:23" x14ac:dyDescent="0.25">
      <c r="A38" s="48">
        <v>44596</v>
      </c>
      <c r="B38" s="38">
        <v>144.28728000000001</v>
      </c>
      <c r="C38" s="38">
        <v>1171.64022</v>
      </c>
      <c r="S38" s="48">
        <v>44596</v>
      </c>
      <c r="T38" s="49" t="s">
        <v>19</v>
      </c>
      <c r="U38" s="49" t="s">
        <v>19</v>
      </c>
      <c r="V38" s="49" t="s">
        <v>462</v>
      </c>
      <c r="W38" s="38">
        <v>144.28728000000001</v>
      </c>
    </row>
    <row r="39" spans="1:23" x14ac:dyDescent="0.25">
      <c r="A39" s="48">
        <v>44597</v>
      </c>
      <c r="B39" s="38">
        <v>90.919889999999995</v>
      </c>
      <c r="C39" s="38">
        <v>894.93961999999999</v>
      </c>
      <c r="S39" s="48">
        <v>44597</v>
      </c>
      <c r="T39" s="49" t="s">
        <v>19</v>
      </c>
      <c r="U39" s="49" t="s">
        <v>19</v>
      </c>
      <c r="V39" s="49" t="s">
        <v>462</v>
      </c>
      <c r="W39" s="38">
        <v>90.919889999999995</v>
      </c>
    </row>
    <row r="40" spans="1:23" x14ac:dyDescent="0.25">
      <c r="A40" s="48">
        <v>44598</v>
      </c>
      <c r="B40" s="38">
        <v>115.13348999999999</v>
      </c>
      <c r="C40" s="38">
        <v>946.26378999999997</v>
      </c>
      <c r="S40" s="48">
        <v>44598</v>
      </c>
      <c r="T40" s="49" t="s">
        <v>19</v>
      </c>
      <c r="U40" s="49" t="s">
        <v>19</v>
      </c>
      <c r="V40" s="49" t="s">
        <v>462</v>
      </c>
      <c r="W40" s="38">
        <v>115.13348999999999</v>
      </c>
    </row>
    <row r="41" spans="1:23" x14ac:dyDescent="0.25">
      <c r="A41" s="48">
        <v>44599</v>
      </c>
      <c r="B41" s="38">
        <v>135.79732000000001</v>
      </c>
      <c r="C41" s="38">
        <v>803.21311000000003</v>
      </c>
      <c r="S41" s="48">
        <v>44599</v>
      </c>
      <c r="T41" s="49" t="s">
        <v>19</v>
      </c>
      <c r="U41" s="49" t="s">
        <v>19</v>
      </c>
      <c r="V41" s="49" t="s">
        <v>462</v>
      </c>
      <c r="W41" s="38">
        <v>135.79732000000001</v>
      </c>
    </row>
    <row r="42" spans="1:23" x14ac:dyDescent="0.25">
      <c r="A42" s="48">
        <v>44600</v>
      </c>
      <c r="B42" s="38">
        <v>118.07483999999999</v>
      </c>
      <c r="C42" s="38">
        <v>792.33262000000002</v>
      </c>
      <c r="S42" s="48">
        <v>44600</v>
      </c>
      <c r="T42" s="49" t="s">
        <v>19</v>
      </c>
      <c r="U42" s="49" t="s">
        <v>19</v>
      </c>
      <c r="V42" s="49" t="s">
        <v>462</v>
      </c>
      <c r="W42" s="38">
        <v>118.07483999999999</v>
      </c>
    </row>
    <row r="43" spans="1:23" x14ac:dyDescent="0.25">
      <c r="A43" s="48">
        <v>44601</v>
      </c>
      <c r="B43" s="38">
        <v>134.42599000000001</v>
      </c>
      <c r="C43" s="38">
        <v>711.94135000000006</v>
      </c>
      <c r="S43" s="48">
        <v>44601</v>
      </c>
      <c r="T43" s="49" t="s">
        <v>19</v>
      </c>
      <c r="U43" s="49" t="s">
        <v>19</v>
      </c>
      <c r="V43" s="49" t="s">
        <v>462</v>
      </c>
      <c r="W43" s="38">
        <v>134.42599000000001</v>
      </c>
    </row>
    <row r="44" spans="1:23" x14ac:dyDescent="0.25">
      <c r="A44" s="48">
        <v>44602</v>
      </c>
      <c r="B44" s="38">
        <v>150.81124</v>
      </c>
      <c r="C44" s="38">
        <v>1144.19922</v>
      </c>
      <c r="S44" s="48">
        <v>44602</v>
      </c>
      <c r="T44" s="49" t="s">
        <v>19</v>
      </c>
      <c r="U44" s="49" t="s">
        <v>19</v>
      </c>
      <c r="V44" s="49" t="s">
        <v>462</v>
      </c>
      <c r="W44" s="38">
        <v>150.81124</v>
      </c>
    </row>
    <row r="45" spans="1:23" x14ac:dyDescent="0.25">
      <c r="A45" s="48">
        <v>44603</v>
      </c>
      <c r="B45" s="38">
        <v>160.62232</v>
      </c>
      <c r="C45" s="38">
        <v>1234.6504</v>
      </c>
      <c r="S45" s="48">
        <v>44603</v>
      </c>
      <c r="T45" s="49" t="s">
        <v>19</v>
      </c>
      <c r="U45" s="49" t="s">
        <v>19</v>
      </c>
      <c r="V45" s="49" t="s">
        <v>462</v>
      </c>
      <c r="W45" s="38">
        <v>160.62232</v>
      </c>
    </row>
    <row r="46" spans="1:23" x14ac:dyDescent="0.25">
      <c r="A46" s="48">
        <v>44604</v>
      </c>
      <c r="B46" s="38">
        <v>223.84115</v>
      </c>
      <c r="C46" s="38">
        <v>1200.5189499999999</v>
      </c>
      <c r="S46" s="48">
        <v>44604</v>
      </c>
      <c r="T46" s="49" t="s">
        <v>19</v>
      </c>
      <c r="U46" s="49" t="s">
        <v>19</v>
      </c>
      <c r="V46" s="49" t="s">
        <v>462</v>
      </c>
      <c r="W46" s="38">
        <v>223.84115</v>
      </c>
    </row>
    <row r="47" spans="1:23" x14ac:dyDescent="0.25">
      <c r="A47" s="48">
        <v>44605</v>
      </c>
      <c r="B47" s="38">
        <v>171.98981000000001</v>
      </c>
      <c r="C47" s="38">
        <v>1381.4281599999999</v>
      </c>
      <c r="S47" s="48">
        <v>44605</v>
      </c>
      <c r="T47" s="49" t="s">
        <v>19</v>
      </c>
      <c r="U47" s="49" t="s">
        <v>19</v>
      </c>
      <c r="V47" s="49" t="s">
        <v>462</v>
      </c>
      <c r="W47" s="38">
        <v>171.98981000000001</v>
      </c>
    </row>
    <row r="48" spans="1:23" x14ac:dyDescent="0.25">
      <c r="A48" s="48">
        <v>44606</v>
      </c>
      <c r="B48" s="38">
        <v>171.77395999999999</v>
      </c>
      <c r="C48" s="38">
        <v>1056.19876</v>
      </c>
      <c r="S48" s="48">
        <v>44606</v>
      </c>
      <c r="T48" s="49" t="s">
        <v>19</v>
      </c>
      <c r="U48" s="49" t="s">
        <v>19</v>
      </c>
      <c r="V48" s="49" t="s">
        <v>462</v>
      </c>
      <c r="W48" s="38">
        <v>171.77395999999999</v>
      </c>
    </row>
    <row r="49" spans="1:23" x14ac:dyDescent="0.25">
      <c r="A49" s="48">
        <v>44607</v>
      </c>
      <c r="B49" s="38">
        <v>183.54418999999999</v>
      </c>
      <c r="C49" s="38">
        <v>1265.87535</v>
      </c>
      <c r="S49" s="48">
        <v>44607</v>
      </c>
      <c r="T49" s="49" t="s">
        <v>19</v>
      </c>
      <c r="U49" s="49" t="s">
        <v>19</v>
      </c>
      <c r="V49" s="49" t="s">
        <v>462</v>
      </c>
      <c r="W49" s="38">
        <v>183.54418999999999</v>
      </c>
    </row>
    <row r="50" spans="1:23" x14ac:dyDescent="0.25">
      <c r="A50" s="48">
        <v>44608</v>
      </c>
      <c r="B50" s="38">
        <v>165.32042999999999</v>
      </c>
      <c r="C50" s="38">
        <v>1369.8659500000001</v>
      </c>
      <c r="S50" s="48">
        <v>44608</v>
      </c>
      <c r="T50" s="49" t="s">
        <v>19</v>
      </c>
      <c r="U50" s="49" t="s">
        <v>19</v>
      </c>
      <c r="V50" s="49" t="s">
        <v>462</v>
      </c>
      <c r="W50" s="38">
        <v>165.32042999999999</v>
      </c>
    </row>
    <row r="51" spans="1:23" x14ac:dyDescent="0.25">
      <c r="A51" s="48">
        <v>44609</v>
      </c>
      <c r="B51" s="38">
        <v>186.42785000000001</v>
      </c>
      <c r="C51" s="38">
        <v>1258.6532500000001</v>
      </c>
      <c r="S51" s="48">
        <v>44609</v>
      </c>
      <c r="T51" s="49" t="s">
        <v>19</v>
      </c>
      <c r="U51" s="49" t="s">
        <v>19</v>
      </c>
      <c r="V51" s="49" t="s">
        <v>462</v>
      </c>
      <c r="W51" s="38">
        <v>186.42785000000001</v>
      </c>
    </row>
    <row r="52" spans="1:23" x14ac:dyDescent="0.25">
      <c r="A52" s="48">
        <v>44610</v>
      </c>
      <c r="B52" s="38">
        <v>170.68069</v>
      </c>
      <c r="C52" s="38">
        <v>1130.25144</v>
      </c>
      <c r="S52" s="48">
        <v>44610</v>
      </c>
      <c r="T52" s="49" t="s">
        <v>19</v>
      </c>
      <c r="U52" s="49" t="s">
        <v>19</v>
      </c>
      <c r="V52" s="49" t="s">
        <v>462</v>
      </c>
      <c r="W52" s="38">
        <v>170.68069</v>
      </c>
    </row>
    <row r="53" spans="1:23" x14ac:dyDescent="0.25">
      <c r="A53" s="48">
        <v>44611</v>
      </c>
      <c r="B53" s="38">
        <v>148.29732999999999</v>
      </c>
      <c r="C53" s="38">
        <v>1123.14861</v>
      </c>
      <c r="S53" s="48">
        <v>44611</v>
      </c>
      <c r="T53" s="49" t="s">
        <v>19</v>
      </c>
      <c r="U53" s="49" t="s">
        <v>19</v>
      </c>
      <c r="V53" s="49" t="s">
        <v>462</v>
      </c>
      <c r="W53" s="38">
        <v>148.29732999999999</v>
      </c>
    </row>
    <row r="54" spans="1:23" x14ac:dyDescent="0.25">
      <c r="A54" s="48">
        <v>44612</v>
      </c>
      <c r="B54" s="38">
        <v>135.44390000000001</v>
      </c>
      <c r="C54" s="38">
        <v>1403.3640499999999</v>
      </c>
      <c r="S54" s="48">
        <v>44612</v>
      </c>
      <c r="T54" s="49" t="s">
        <v>19</v>
      </c>
      <c r="U54" s="49" t="s">
        <v>19</v>
      </c>
      <c r="V54" s="49" t="s">
        <v>462</v>
      </c>
      <c r="W54" s="38">
        <v>135.44390000000001</v>
      </c>
    </row>
    <row r="55" spans="1:23" x14ac:dyDescent="0.25">
      <c r="A55" s="48">
        <v>44613</v>
      </c>
      <c r="B55" s="38">
        <v>147.17106999999999</v>
      </c>
      <c r="C55" s="38">
        <v>1397.5427099999999</v>
      </c>
      <c r="S55" s="48">
        <v>44613</v>
      </c>
      <c r="T55" s="49" t="s">
        <v>19</v>
      </c>
      <c r="U55" s="49" t="s">
        <v>19</v>
      </c>
      <c r="V55" s="49" t="s">
        <v>462</v>
      </c>
      <c r="W55" s="38">
        <v>147.17106999999999</v>
      </c>
    </row>
    <row r="56" spans="1:23" x14ac:dyDescent="0.25">
      <c r="A56" s="48">
        <v>44614</v>
      </c>
      <c r="B56" s="38">
        <v>159.80879999999999</v>
      </c>
      <c r="C56" s="38">
        <v>1443.36481</v>
      </c>
      <c r="S56" s="48">
        <v>44614</v>
      </c>
      <c r="T56" s="49" t="s">
        <v>19</v>
      </c>
      <c r="U56" s="49" t="s">
        <v>19</v>
      </c>
      <c r="V56" s="49" t="s">
        <v>462</v>
      </c>
      <c r="W56" s="38">
        <v>159.80879999999999</v>
      </c>
    </row>
    <row r="57" spans="1:23" x14ac:dyDescent="0.25">
      <c r="A57" s="48">
        <v>44615</v>
      </c>
      <c r="B57" s="38">
        <v>149.3099</v>
      </c>
      <c r="C57" s="38">
        <v>1361.7459799999999</v>
      </c>
      <c r="S57" s="48">
        <v>44615</v>
      </c>
      <c r="T57" s="49" t="s">
        <v>19</v>
      </c>
      <c r="U57" s="49" t="s">
        <v>19</v>
      </c>
      <c r="V57" s="49" t="s">
        <v>462</v>
      </c>
      <c r="W57" s="38">
        <v>149.3099</v>
      </c>
    </row>
    <row r="58" spans="1:23" x14ac:dyDescent="0.25">
      <c r="A58" s="48">
        <v>44616</v>
      </c>
      <c r="B58" s="38">
        <v>154.63558</v>
      </c>
      <c r="C58" s="38">
        <v>1045.4709800000001</v>
      </c>
      <c r="S58" s="48">
        <v>44616</v>
      </c>
      <c r="T58" s="49" t="s">
        <v>19</v>
      </c>
      <c r="U58" s="49" t="s">
        <v>19</v>
      </c>
      <c r="V58" s="49" t="s">
        <v>462</v>
      </c>
      <c r="W58" s="38">
        <v>154.63558</v>
      </c>
    </row>
    <row r="59" spans="1:23" x14ac:dyDescent="0.25">
      <c r="A59" s="48">
        <v>44617</v>
      </c>
      <c r="B59" s="38">
        <v>147.75201000000001</v>
      </c>
      <c r="C59" s="38">
        <v>1180.80045</v>
      </c>
      <c r="S59" s="48">
        <v>44617</v>
      </c>
      <c r="T59" s="49" t="s">
        <v>19</v>
      </c>
      <c r="U59" s="49" t="s">
        <v>19</v>
      </c>
      <c r="V59" s="49" t="s">
        <v>462</v>
      </c>
      <c r="W59" s="38">
        <v>147.75201000000001</v>
      </c>
    </row>
    <row r="60" spans="1:23" x14ac:dyDescent="0.25">
      <c r="A60" s="48">
        <v>44618</v>
      </c>
      <c r="B60" s="38">
        <v>146.33114</v>
      </c>
      <c r="C60" s="38">
        <v>1122.0835300000001</v>
      </c>
      <c r="S60" s="48">
        <v>44618</v>
      </c>
      <c r="T60" s="49" t="s">
        <v>19</v>
      </c>
      <c r="U60" s="49" t="s">
        <v>19</v>
      </c>
      <c r="V60" s="49" t="s">
        <v>462</v>
      </c>
      <c r="W60" s="38">
        <v>146.33114</v>
      </c>
    </row>
    <row r="61" spans="1:23" x14ac:dyDescent="0.25">
      <c r="A61" s="48">
        <v>44619</v>
      </c>
      <c r="B61" s="38">
        <v>156.52642</v>
      </c>
      <c r="C61" s="38">
        <v>806.89112</v>
      </c>
      <c r="S61" s="48">
        <v>44619</v>
      </c>
      <c r="T61" s="49" t="s">
        <v>19</v>
      </c>
      <c r="U61" s="49" t="s">
        <v>19</v>
      </c>
      <c r="V61" s="49" t="s">
        <v>462</v>
      </c>
      <c r="W61" s="38">
        <v>156.52642</v>
      </c>
    </row>
    <row r="62" spans="1:23" x14ac:dyDescent="0.25">
      <c r="A62" s="48">
        <v>44620</v>
      </c>
      <c r="B62" s="38">
        <v>141.29411999999999</v>
      </c>
      <c r="C62" s="38">
        <v>708.78587000000005</v>
      </c>
      <c r="S62" s="48">
        <v>44620</v>
      </c>
      <c r="T62" s="49" t="s">
        <v>19</v>
      </c>
      <c r="U62" s="49" t="s">
        <v>19</v>
      </c>
      <c r="V62" s="49" t="s">
        <v>462</v>
      </c>
      <c r="W62" s="38">
        <v>141.29411999999999</v>
      </c>
    </row>
    <row r="63" spans="1:23" x14ac:dyDescent="0.25">
      <c r="A63" s="48">
        <v>44621</v>
      </c>
      <c r="B63" s="38">
        <v>131.20590000000001</v>
      </c>
      <c r="C63" s="38">
        <v>886.09513000000004</v>
      </c>
      <c r="S63" s="48">
        <v>44621</v>
      </c>
      <c r="T63" s="49" t="s">
        <v>19</v>
      </c>
      <c r="U63" s="49" t="s">
        <v>19</v>
      </c>
      <c r="V63" s="49" t="s">
        <v>462</v>
      </c>
      <c r="W63" s="38">
        <v>131.20590000000001</v>
      </c>
    </row>
    <row r="64" spans="1:23" x14ac:dyDescent="0.25">
      <c r="A64" s="48">
        <v>44622</v>
      </c>
      <c r="B64" s="38">
        <v>178.59826000000001</v>
      </c>
      <c r="C64" s="38">
        <v>822.48811000000001</v>
      </c>
      <c r="S64" s="48">
        <v>44622</v>
      </c>
      <c r="T64" s="49" t="s">
        <v>19</v>
      </c>
      <c r="U64" s="49" t="s">
        <v>19</v>
      </c>
      <c r="V64" s="49" t="s">
        <v>462</v>
      </c>
      <c r="W64" s="38">
        <v>178.59826000000001</v>
      </c>
    </row>
    <row r="65" spans="1:23" x14ac:dyDescent="0.25">
      <c r="A65" s="48">
        <v>44623</v>
      </c>
      <c r="B65" s="38">
        <v>164.86912000000001</v>
      </c>
      <c r="C65" s="38">
        <v>1007.86151</v>
      </c>
      <c r="S65" s="48">
        <v>44623</v>
      </c>
      <c r="T65" s="49" t="s">
        <v>19</v>
      </c>
      <c r="U65" s="49" t="s">
        <v>19</v>
      </c>
      <c r="V65" s="49" t="s">
        <v>462</v>
      </c>
      <c r="W65" s="38">
        <v>164.86912000000001</v>
      </c>
    </row>
    <row r="66" spans="1:23" x14ac:dyDescent="0.25">
      <c r="A66" s="48">
        <v>44624</v>
      </c>
      <c r="B66" s="38">
        <v>137.1799</v>
      </c>
      <c r="C66" s="38">
        <v>1036.8084100000001</v>
      </c>
      <c r="S66" s="48">
        <v>44624</v>
      </c>
      <c r="T66" s="49" t="s">
        <v>19</v>
      </c>
      <c r="U66" s="49" t="s">
        <v>19</v>
      </c>
      <c r="V66" s="49" t="s">
        <v>462</v>
      </c>
      <c r="W66" s="38">
        <v>137.1799</v>
      </c>
    </row>
    <row r="67" spans="1:23" x14ac:dyDescent="0.25">
      <c r="A67" s="48">
        <v>44625</v>
      </c>
      <c r="B67" s="38">
        <v>148.64407</v>
      </c>
      <c r="C67" s="38">
        <v>948.58586000000003</v>
      </c>
      <c r="S67" s="48">
        <v>44625</v>
      </c>
      <c r="T67" s="49" t="s">
        <v>19</v>
      </c>
      <c r="U67" s="49" t="s">
        <v>19</v>
      </c>
      <c r="V67" s="49" t="s">
        <v>462</v>
      </c>
      <c r="W67" s="38">
        <v>148.64407</v>
      </c>
    </row>
    <row r="68" spans="1:23" x14ac:dyDescent="0.25">
      <c r="A68" s="48">
        <v>44626</v>
      </c>
      <c r="B68" s="38">
        <v>178.59347</v>
      </c>
      <c r="C68" s="38">
        <v>984.87324000000001</v>
      </c>
      <c r="S68" s="48">
        <v>44626</v>
      </c>
      <c r="T68" s="49" t="s">
        <v>19</v>
      </c>
      <c r="U68" s="49" t="s">
        <v>19</v>
      </c>
      <c r="V68" s="49" t="s">
        <v>462</v>
      </c>
      <c r="W68" s="38">
        <v>178.59347</v>
      </c>
    </row>
    <row r="69" spans="1:23" x14ac:dyDescent="0.25">
      <c r="A69" s="48">
        <v>44627</v>
      </c>
      <c r="B69" s="38">
        <v>136.47353000000001</v>
      </c>
      <c r="C69" s="38">
        <v>1365.1093800000001</v>
      </c>
      <c r="S69" s="48">
        <v>44627</v>
      </c>
      <c r="T69" s="49" t="s">
        <v>19</v>
      </c>
      <c r="U69" s="49" t="s">
        <v>19</v>
      </c>
      <c r="V69" s="49" t="s">
        <v>462</v>
      </c>
      <c r="W69" s="38">
        <v>136.47353000000001</v>
      </c>
    </row>
    <row r="70" spans="1:23" x14ac:dyDescent="0.25">
      <c r="A70" s="48">
        <v>44628</v>
      </c>
      <c r="B70" s="38">
        <v>133.20348000000001</v>
      </c>
      <c r="C70" s="38">
        <v>1355.9605899999999</v>
      </c>
      <c r="S70" s="48">
        <v>44628</v>
      </c>
      <c r="T70" s="49" t="s">
        <v>19</v>
      </c>
      <c r="U70" s="49" t="s">
        <v>19</v>
      </c>
      <c r="V70" s="49" t="s">
        <v>462</v>
      </c>
      <c r="W70" s="38">
        <v>133.20348000000001</v>
      </c>
    </row>
    <row r="71" spans="1:23" x14ac:dyDescent="0.25">
      <c r="A71" s="48">
        <v>44629</v>
      </c>
      <c r="B71" s="38">
        <v>164.92071000000001</v>
      </c>
      <c r="C71" s="38">
        <v>1396.4956999999999</v>
      </c>
      <c r="S71" s="48">
        <v>44629</v>
      </c>
      <c r="T71" s="49" t="s">
        <v>19</v>
      </c>
      <c r="U71" s="49" t="s">
        <v>19</v>
      </c>
      <c r="V71" s="49" t="s">
        <v>462</v>
      </c>
      <c r="W71" s="38">
        <v>164.92071000000001</v>
      </c>
    </row>
    <row r="72" spans="1:23" x14ac:dyDescent="0.25">
      <c r="A72" s="48">
        <v>44630</v>
      </c>
      <c r="B72" s="38">
        <v>173.28568999999999</v>
      </c>
      <c r="C72" s="38">
        <v>1263.3503900000001</v>
      </c>
      <c r="S72" s="48">
        <v>44630</v>
      </c>
      <c r="T72" s="49" t="s">
        <v>19</v>
      </c>
      <c r="U72" s="49" t="s">
        <v>19</v>
      </c>
      <c r="V72" s="49" t="s">
        <v>462</v>
      </c>
      <c r="W72" s="38">
        <v>173.28568999999999</v>
      </c>
    </row>
    <row r="73" spans="1:23" x14ac:dyDescent="0.25">
      <c r="A73" s="48">
        <v>44631</v>
      </c>
      <c r="B73" s="38">
        <v>103.7161</v>
      </c>
      <c r="C73" s="38">
        <v>1284.9619399999999</v>
      </c>
      <c r="S73" s="48">
        <v>44631</v>
      </c>
      <c r="T73" s="49" t="s">
        <v>19</v>
      </c>
      <c r="U73" s="49" t="s">
        <v>19</v>
      </c>
      <c r="V73" s="49" t="s">
        <v>462</v>
      </c>
      <c r="W73" s="38">
        <v>103.7161</v>
      </c>
    </row>
    <row r="74" spans="1:23" x14ac:dyDescent="0.25">
      <c r="A74" s="48">
        <v>44632</v>
      </c>
      <c r="B74" s="38">
        <v>120.48509</v>
      </c>
      <c r="C74" s="38">
        <v>1293.0469800000001</v>
      </c>
      <c r="S74" s="48">
        <v>44632</v>
      </c>
      <c r="T74" s="49" t="s">
        <v>19</v>
      </c>
      <c r="U74" s="49" t="s">
        <v>19</v>
      </c>
      <c r="V74" s="49" t="s">
        <v>462</v>
      </c>
      <c r="W74" s="38">
        <v>120.48509</v>
      </c>
    </row>
    <row r="75" spans="1:23" x14ac:dyDescent="0.25">
      <c r="A75" s="48">
        <v>44633</v>
      </c>
      <c r="B75" s="38">
        <v>163.73656</v>
      </c>
      <c r="C75" s="38">
        <v>761.04102999999998</v>
      </c>
      <c r="S75" s="48">
        <v>44633</v>
      </c>
      <c r="T75" s="49" t="s">
        <v>19</v>
      </c>
      <c r="U75" s="49" t="s">
        <v>19</v>
      </c>
      <c r="V75" s="49" t="s">
        <v>462</v>
      </c>
      <c r="W75" s="38">
        <v>163.73656</v>
      </c>
    </row>
    <row r="76" spans="1:23" x14ac:dyDescent="0.25">
      <c r="A76" s="48">
        <v>44634</v>
      </c>
      <c r="B76" s="38">
        <v>178.26417000000001</v>
      </c>
      <c r="C76" s="38">
        <v>1169.70904</v>
      </c>
      <c r="S76" s="48">
        <v>44634</v>
      </c>
      <c r="T76" s="49" t="s">
        <v>19</v>
      </c>
      <c r="U76" s="49" t="s">
        <v>19</v>
      </c>
      <c r="V76" s="49" t="s">
        <v>462</v>
      </c>
      <c r="W76" s="38">
        <v>178.26417000000001</v>
      </c>
    </row>
    <row r="77" spans="1:23" x14ac:dyDescent="0.25">
      <c r="A77" s="48">
        <v>44635</v>
      </c>
      <c r="B77" s="38">
        <v>174.16775000000001</v>
      </c>
      <c r="C77" s="38">
        <v>1441.7610400000001</v>
      </c>
      <c r="S77" s="48">
        <v>44635</v>
      </c>
      <c r="T77" s="49" t="s">
        <v>19</v>
      </c>
      <c r="U77" s="49" t="s">
        <v>19</v>
      </c>
      <c r="V77" s="49" t="s">
        <v>462</v>
      </c>
      <c r="W77" s="38">
        <v>174.16775000000001</v>
      </c>
    </row>
    <row r="78" spans="1:23" x14ac:dyDescent="0.25">
      <c r="A78" s="48">
        <v>44636</v>
      </c>
      <c r="B78" s="38">
        <v>151.16422</v>
      </c>
      <c r="C78" s="38">
        <v>1276.5853400000001</v>
      </c>
      <c r="S78" s="48">
        <v>44636</v>
      </c>
      <c r="T78" s="49" t="s">
        <v>19</v>
      </c>
      <c r="U78" s="49" t="s">
        <v>19</v>
      </c>
      <c r="V78" s="49" t="s">
        <v>462</v>
      </c>
      <c r="W78" s="38">
        <v>151.16422</v>
      </c>
    </row>
    <row r="79" spans="1:23" x14ac:dyDescent="0.25">
      <c r="A79" s="48">
        <v>44637</v>
      </c>
      <c r="B79" s="38">
        <v>227.27214000000001</v>
      </c>
      <c r="C79" s="38">
        <v>1105.95921</v>
      </c>
      <c r="S79" s="48">
        <v>44637</v>
      </c>
      <c r="T79" s="49" t="s">
        <v>19</v>
      </c>
      <c r="U79" s="49" t="s">
        <v>19</v>
      </c>
      <c r="V79" s="49" t="s">
        <v>462</v>
      </c>
      <c r="W79" s="38">
        <v>227.27214000000001</v>
      </c>
    </row>
    <row r="80" spans="1:23" x14ac:dyDescent="0.25">
      <c r="A80" s="48">
        <v>44638</v>
      </c>
      <c r="B80" s="38">
        <v>230.41848999999999</v>
      </c>
      <c r="C80" s="38">
        <v>1202.1225999999999</v>
      </c>
      <c r="S80" s="48">
        <v>44638</v>
      </c>
      <c r="T80" s="49" t="s">
        <v>19</v>
      </c>
      <c r="U80" s="49" t="s">
        <v>19</v>
      </c>
      <c r="V80" s="49" t="s">
        <v>462</v>
      </c>
      <c r="W80" s="38">
        <v>230.41848999999999</v>
      </c>
    </row>
    <row r="81" spans="1:23" x14ac:dyDescent="0.25">
      <c r="A81" s="48">
        <v>44639</v>
      </c>
      <c r="B81" s="38">
        <v>240.90683999999999</v>
      </c>
      <c r="C81" s="38">
        <v>1322.2364500000001</v>
      </c>
      <c r="S81" s="48">
        <v>44639</v>
      </c>
      <c r="T81" s="49" t="s">
        <v>19</v>
      </c>
      <c r="U81" s="49" t="s">
        <v>19</v>
      </c>
      <c r="V81" s="49" t="s">
        <v>462</v>
      </c>
      <c r="W81" s="38">
        <v>240.90683999999999</v>
      </c>
    </row>
    <row r="82" spans="1:23" x14ac:dyDescent="0.25">
      <c r="A82" s="48">
        <v>44640</v>
      </c>
      <c r="B82" s="38">
        <v>192.49905000000001</v>
      </c>
      <c r="C82" s="38">
        <v>1054.4348199999999</v>
      </c>
      <c r="S82" s="48">
        <v>44640</v>
      </c>
      <c r="T82" s="49" t="s">
        <v>19</v>
      </c>
      <c r="U82" s="49" t="s">
        <v>19</v>
      </c>
      <c r="V82" s="49" t="s">
        <v>462</v>
      </c>
      <c r="W82" s="38">
        <v>192.49905000000001</v>
      </c>
    </row>
    <row r="83" spans="1:23" x14ac:dyDescent="0.25">
      <c r="A83" s="48">
        <v>44641</v>
      </c>
      <c r="B83" s="38">
        <v>204.11201</v>
      </c>
      <c r="C83" s="38">
        <v>1205.15319</v>
      </c>
      <c r="S83" s="48">
        <v>44641</v>
      </c>
      <c r="T83" s="49" t="s">
        <v>19</v>
      </c>
      <c r="U83" s="49" t="s">
        <v>19</v>
      </c>
      <c r="V83" s="49" t="s">
        <v>462</v>
      </c>
      <c r="W83" s="38">
        <v>204.11201</v>
      </c>
    </row>
    <row r="84" spans="1:23" x14ac:dyDescent="0.25">
      <c r="A84" s="48">
        <v>44642</v>
      </c>
      <c r="B84" s="38">
        <v>204.37879000000001</v>
      </c>
      <c r="C84" s="38">
        <v>1118.3275900000001</v>
      </c>
      <c r="S84" s="48">
        <v>44642</v>
      </c>
      <c r="T84" s="49" t="s">
        <v>19</v>
      </c>
      <c r="U84" s="49" t="s">
        <v>19</v>
      </c>
      <c r="V84" s="49" t="s">
        <v>462</v>
      </c>
      <c r="W84" s="38">
        <v>204.37879000000001</v>
      </c>
    </row>
    <row r="85" spans="1:23" x14ac:dyDescent="0.25">
      <c r="A85" s="48">
        <v>44643</v>
      </c>
      <c r="B85" s="38">
        <v>183.61072999999999</v>
      </c>
      <c r="C85" s="38">
        <v>1167.93751</v>
      </c>
      <c r="S85" s="48">
        <v>44643</v>
      </c>
      <c r="T85" s="49" t="s">
        <v>19</v>
      </c>
      <c r="U85" s="49" t="s">
        <v>19</v>
      </c>
      <c r="V85" s="49" t="s">
        <v>462</v>
      </c>
      <c r="W85" s="38">
        <v>183.61072999999999</v>
      </c>
    </row>
    <row r="86" spans="1:23" x14ac:dyDescent="0.25">
      <c r="A86" s="48">
        <v>44644</v>
      </c>
      <c r="B86" s="38">
        <v>228.07942</v>
      </c>
      <c r="C86" s="38">
        <v>1377.15996</v>
      </c>
      <c r="S86" s="48">
        <v>44644</v>
      </c>
      <c r="T86" s="49" t="s">
        <v>19</v>
      </c>
      <c r="U86" s="49" t="s">
        <v>19</v>
      </c>
      <c r="V86" s="49" t="s">
        <v>462</v>
      </c>
      <c r="W86" s="38">
        <v>228.07942</v>
      </c>
    </row>
    <row r="87" spans="1:23" x14ac:dyDescent="0.25">
      <c r="A87" s="48">
        <v>44645</v>
      </c>
      <c r="B87" s="38">
        <v>184.83507</v>
      </c>
      <c r="C87" s="38">
        <v>1236.1318100000001</v>
      </c>
      <c r="S87" s="48">
        <v>44645</v>
      </c>
      <c r="T87" s="49" t="s">
        <v>19</v>
      </c>
      <c r="U87" s="49" t="s">
        <v>19</v>
      </c>
      <c r="V87" s="49" t="s">
        <v>462</v>
      </c>
      <c r="W87" s="38">
        <v>184.83507</v>
      </c>
    </row>
    <row r="88" spans="1:23" x14ac:dyDescent="0.25">
      <c r="A88" s="48">
        <v>44646</v>
      </c>
      <c r="B88" s="38">
        <v>179.79605000000001</v>
      </c>
      <c r="C88" s="38">
        <v>915.90349000000003</v>
      </c>
      <c r="S88" s="48">
        <v>44646</v>
      </c>
      <c r="T88" s="49" t="s">
        <v>19</v>
      </c>
      <c r="U88" s="49" t="s">
        <v>19</v>
      </c>
      <c r="V88" s="49" t="s">
        <v>462</v>
      </c>
      <c r="W88" s="38">
        <v>179.79605000000001</v>
      </c>
    </row>
    <row r="89" spans="1:23" x14ac:dyDescent="0.25">
      <c r="A89" s="48">
        <v>44647</v>
      </c>
      <c r="B89" s="38">
        <v>155.63355999999999</v>
      </c>
      <c r="C89" s="38">
        <v>818.63279</v>
      </c>
      <c r="S89" s="48">
        <v>44647</v>
      </c>
      <c r="T89" s="49" t="s">
        <v>19</v>
      </c>
      <c r="U89" s="49" t="s">
        <v>19</v>
      </c>
      <c r="V89" s="49" t="s">
        <v>462</v>
      </c>
      <c r="W89" s="38">
        <v>155.63355999999999</v>
      </c>
    </row>
    <row r="90" spans="1:23" x14ac:dyDescent="0.25">
      <c r="A90" s="48">
        <v>44648</v>
      </c>
      <c r="B90" s="38">
        <v>186.20263</v>
      </c>
      <c r="C90" s="38">
        <v>791.81753000000003</v>
      </c>
      <c r="S90" s="48">
        <v>44648</v>
      </c>
      <c r="T90" s="49" t="s">
        <v>19</v>
      </c>
      <c r="U90" s="49" t="s">
        <v>19</v>
      </c>
      <c r="V90" s="49" t="s">
        <v>462</v>
      </c>
      <c r="W90" s="38">
        <v>186.20263</v>
      </c>
    </row>
    <row r="91" spans="1:23" x14ac:dyDescent="0.25">
      <c r="A91" s="48">
        <v>44649</v>
      </c>
      <c r="B91" s="38">
        <v>187.54909000000001</v>
      </c>
      <c r="C91" s="38">
        <v>815.13337000000001</v>
      </c>
      <c r="S91" s="48">
        <v>44649</v>
      </c>
      <c r="T91" s="49" t="s">
        <v>19</v>
      </c>
      <c r="U91" s="49" t="s">
        <v>19</v>
      </c>
      <c r="V91" s="49" t="s">
        <v>462</v>
      </c>
      <c r="W91" s="38">
        <v>187.54909000000001</v>
      </c>
    </row>
    <row r="92" spans="1:23" x14ac:dyDescent="0.25">
      <c r="A92" s="48">
        <v>44650</v>
      </c>
      <c r="B92" s="38">
        <v>188.12895</v>
      </c>
      <c r="C92" s="38">
        <v>1289.8903499999999</v>
      </c>
      <c r="S92" s="48">
        <v>44650</v>
      </c>
      <c r="T92" s="49" t="s">
        <v>19</v>
      </c>
      <c r="U92" s="49" t="s">
        <v>19</v>
      </c>
      <c r="V92" s="49" t="s">
        <v>462</v>
      </c>
      <c r="W92" s="38">
        <v>188.12895</v>
      </c>
    </row>
    <row r="93" spans="1:23" x14ac:dyDescent="0.25">
      <c r="A93" s="48">
        <v>44651</v>
      </c>
      <c r="B93" s="38">
        <v>188.18038000000001</v>
      </c>
      <c r="C93" s="38">
        <v>1229.1823300000001</v>
      </c>
      <c r="S93" s="48">
        <v>44651</v>
      </c>
      <c r="T93" s="49" t="s">
        <v>19</v>
      </c>
      <c r="U93" s="49" t="s">
        <v>19</v>
      </c>
      <c r="V93" s="49" t="s">
        <v>462</v>
      </c>
      <c r="W93" s="38">
        <v>188.18038000000001</v>
      </c>
    </row>
    <row r="94" spans="1:23" x14ac:dyDescent="0.25">
      <c r="A94" s="48">
        <v>44652</v>
      </c>
      <c r="B94" s="38">
        <v>160.60764</v>
      </c>
      <c r="C94" s="38">
        <v>1179.2355500000001</v>
      </c>
      <c r="S94" s="48">
        <v>44652</v>
      </c>
      <c r="T94" s="49" t="s">
        <v>19</v>
      </c>
      <c r="U94" s="49" t="s">
        <v>19</v>
      </c>
      <c r="V94" s="49" t="s">
        <v>462</v>
      </c>
      <c r="W94" s="38">
        <v>160.60764</v>
      </c>
    </row>
    <row r="95" spans="1:23" x14ac:dyDescent="0.25">
      <c r="A95" s="48">
        <v>44653</v>
      </c>
      <c r="B95" s="38">
        <v>184.08475999999999</v>
      </c>
      <c r="C95" s="38">
        <v>1209.8262400000001</v>
      </c>
      <c r="S95" s="48">
        <v>44653</v>
      </c>
      <c r="T95" s="49" t="s">
        <v>19</v>
      </c>
      <c r="U95" s="49" t="s">
        <v>19</v>
      </c>
      <c r="V95" s="49" t="s">
        <v>462</v>
      </c>
      <c r="W95" s="38">
        <v>184.08475999999999</v>
      </c>
    </row>
    <row r="96" spans="1:23" x14ac:dyDescent="0.25">
      <c r="A96" s="48">
        <v>44654</v>
      </c>
      <c r="B96" s="38">
        <v>172.51597000000001</v>
      </c>
      <c r="C96" s="38">
        <v>1017.01791</v>
      </c>
      <c r="S96" s="48">
        <v>44654</v>
      </c>
      <c r="T96" s="49" t="s">
        <v>19</v>
      </c>
      <c r="U96" s="49" t="s">
        <v>19</v>
      </c>
      <c r="V96" s="49" t="s">
        <v>462</v>
      </c>
      <c r="W96" s="38">
        <v>172.51597000000001</v>
      </c>
    </row>
    <row r="97" spans="1:23" x14ac:dyDescent="0.25">
      <c r="A97" s="48">
        <v>44655</v>
      </c>
      <c r="B97" s="38">
        <v>161.00647000000001</v>
      </c>
      <c r="C97" s="38">
        <v>1154.78144</v>
      </c>
      <c r="S97" s="48">
        <v>44655</v>
      </c>
      <c r="T97" s="49" t="s">
        <v>19</v>
      </c>
      <c r="U97" s="49" t="s">
        <v>19</v>
      </c>
      <c r="V97" s="49" t="s">
        <v>462</v>
      </c>
      <c r="W97" s="38">
        <v>161.00647000000001</v>
      </c>
    </row>
    <row r="98" spans="1:23" x14ac:dyDescent="0.25">
      <c r="A98" s="48">
        <v>44656</v>
      </c>
      <c r="B98" s="38">
        <v>174.46567999999999</v>
      </c>
      <c r="C98" s="38">
        <v>1072.18056</v>
      </c>
      <c r="S98" s="48">
        <v>44656</v>
      </c>
      <c r="T98" s="49" t="s">
        <v>19</v>
      </c>
      <c r="U98" s="49" t="s">
        <v>19</v>
      </c>
      <c r="V98" s="49" t="s">
        <v>462</v>
      </c>
      <c r="W98" s="38">
        <v>174.46567999999999</v>
      </c>
    </row>
    <row r="99" spans="1:23" x14ac:dyDescent="0.25">
      <c r="A99" s="48">
        <v>44657</v>
      </c>
      <c r="B99" s="38">
        <v>175.36479</v>
      </c>
      <c r="C99" s="38">
        <v>1215.16821</v>
      </c>
      <c r="S99" s="48">
        <v>44657</v>
      </c>
      <c r="T99" s="49" t="s">
        <v>19</v>
      </c>
      <c r="U99" s="49" t="s">
        <v>19</v>
      </c>
      <c r="V99" s="49" t="s">
        <v>462</v>
      </c>
      <c r="W99" s="38">
        <v>175.36479</v>
      </c>
    </row>
    <row r="100" spans="1:23" x14ac:dyDescent="0.25">
      <c r="A100" s="48">
        <v>44658</v>
      </c>
      <c r="B100" s="38">
        <v>176.25615999999999</v>
      </c>
      <c r="C100" s="38">
        <v>816.93170999999995</v>
      </c>
      <c r="S100" s="48">
        <v>44658</v>
      </c>
      <c r="T100" s="49" t="s">
        <v>19</v>
      </c>
      <c r="U100" s="49" t="s">
        <v>19</v>
      </c>
      <c r="V100" s="49" t="s">
        <v>462</v>
      </c>
      <c r="W100" s="38">
        <v>176.25615999999999</v>
      </c>
    </row>
    <row r="101" spans="1:23" x14ac:dyDescent="0.25">
      <c r="A101" s="48">
        <v>44659</v>
      </c>
      <c r="B101" s="38">
        <v>172.08392000000001</v>
      </c>
      <c r="C101" s="38">
        <v>1117.97633</v>
      </c>
      <c r="S101" s="48">
        <v>44659</v>
      </c>
      <c r="T101" s="49" t="s">
        <v>19</v>
      </c>
      <c r="U101" s="49" t="s">
        <v>19</v>
      </c>
      <c r="V101" s="49" t="s">
        <v>462</v>
      </c>
      <c r="W101" s="38">
        <v>172.08392000000001</v>
      </c>
    </row>
    <row r="102" spans="1:23" x14ac:dyDescent="0.25">
      <c r="A102" s="48">
        <v>44660</v>
      </c>
      <c r="B102" s="38">
        <v>184.14063999999999</v>
      </c>
      <c r="C102" s="38">
        <v>1243.1834200000001</v>
      </c>
      <c r="S102" s="48">
        <v>44660</v>
      </c>
      <c r="T102" s="49" t="s">
        <v>19</v>
      </c>
      <c r="U102" s="49" t="s">
        <v>19</v>
      </c>
      <c r="V102" s="49" t="s">
        <v>462</v>
      </c>
      <c r="W102" s="38">
        <v>184.14063999999999</v>
      </c>
    </row>
    <row r="103" spans="1:23" x14ac:dyDescent="0.25">
      <c r="A103" s="48">
        <v>44661</v>
      </c>
      <c r="B103" s="38">
        <v>158.96743000000001</v>
      </c>
      <c r="C103" s="38">
        <v>1300.6603600000001</v>
      </c>
      <c r="S103" s="48">
        <v>44661</v>
      </c>
      <c r="T103" s="49" t="s">
        <v>19</v>
      </c>
      <c r="U103" s="49" t="s">
        <v>19</v>
      </c>
      <c r="V103" s="49" t="s">
        <v>462</v>
      </c>
      <c r="W103" s="38">
        <v>158.96743000000001</v>
      </c>
    </row>
    <row r="104" spans="1:23" x14ac:dyDescent="0.25">
      <c r="A104" s="48">
        <v>44662</v>
      </c>
      <c r="B104" s="38">
        <v>172.97488000000001</v>
      </c>
      <c r="C104" s="38">
        <v>1035.4551300000001</v>
      </c>
      <c r="S104" s="48">
        <v>44662</v>
      </c>
      <c r="T104" s="49" t="s">
        <v>19</v>
      </c>
      <c r="U104" s="49" t="s">
        <v>19</v>
      </c>
      <c r="V104" s="49" t="s">
        <v>462</v>
      </c>
      <c r="W104" s="38">
        <v>172.97488000000001</v>
      </c>
    </row>
    <row r="105" spans="1:23" x14ac:dyDescent="0.25">
      <c r="A105" s="48">
        <v>44663</v>
      </c>
      <c r="B105" s="38">
        <v>208.69054</v>
      </c>
      <c r="C105" s="38">
        <v>1321.4978000000001</v>
      </c>
      <c r="S105" s="48">
        <v>44663</v>
      </c>
      <c r="T105" s="49" t="s">
        <v>19</v>
      </c>
      <c r="U105" s="49" t="s">
        <v>19</v>
      </c>
      <c r="V105" s="49" t="s">
        <v>462</v>
      </c>
      <c r="W105" s="38">
        <v>208.69054</v>
      </c>
    </row>
    <row r="106" spans="1:23" x14ac:dyDescent="0.25">
      <c r="A106" s="48">
        <v>44664</v>
      </c>
      <c r="B106" s="38">
        <v>209.58572000000001</v>
      </c>
      <c r="C106" s="38">
        <v>1442.8908899999999</v>
      </c>
      <c r="S106" s="48">
        <v>44664</v>
      </c>
      <c r="T106" s="49" t="s">
        <v>19</v>
      </c>
      <c r="U106" s="49" t="s">
        <v>19</v>
      </c>
      <c r="V106" s="49" t="s">
        <v>462</v>
      </c>
      <c r="W106" s="38">
        <v>209.58572000000001</v>
      </c>
    </row>
    <row r="107" spans="1:23" x14ac:dyDescent="0.25">
      <c r="A107" s="48">
        <v>44665</v>
      </c>
      <c r="B107" s="38">
        <v>217.26534000000001</v>
      </c>
      <c r="C107" s="38">
        <v>1405.9141199999999</v>
      </c>
      <c r="S107" s="48">
        <v>44665</v>
      </c>
      <c r="T107" s="49" t="s">
        <v>19</v>
      </c>
      <c r="U107" s="49" t="s">
        <v>19</v>
      </c>
      <c r="V107" s="49" t="s">
        <v>462</v>
      </c>
      <c r="W107" s="38">
        <v>217.26534000000001</v>
      </c>
    </row>
    <row r="108" spans="1:23" x14ac:dyDescent="0.25">
      <c r="A108" s="48">
        <v>44666</v>
      </c>
      <c r="B108" s="38">
        <v>219.75181000000001</v>
      </c>
      <c r="C108" s="38">
        <v>1365.93496</v>
      </c>
      <c r="S108" s="48">
        <v>44666</v>
      </c>
      <c r="T108" s="49" t="s">
        <v>19</v>
      </c>
      <c r="U108" s="49" t="s">
        <v>19</v>
      </c>
      <c r="V108" s="49" t="s">
        <v>462</v>
      </c>
      <c r="W108" s="38">
        <v>219.75181000000001</v>
      </c>
    </row>
    <row r="109" spans="1:23" x14ac:dyDescent="0.25">
      <c r="A109" s="48">
        <v>44667</v>
      </c>
      <c r="B109" s="38">
        <v>152.82017999999999</v>
      </c>
      <c r="C109" s="38">
        <v>809.24606000000006</v>
      </c>
      <c r="S109" s="48">
        <v>44667</v>
      </c>
      <c r="T109" s="49" t="s">
        <v>19</v>
      </c>
      <c r="U109" s="49" t="s">
        <v>19</v>
      </c>
      <c r="V109" s="49" t="s">
        <v>462</v>
      </c>
      <c r="W109" s="38">
        <v>152.82017999999999</v>
      </c>
    </row>
    <row r="110" spans="1:23" x14ac:dyDescent="0.25">
      <c r="A110" s="48">
        <v>44668</v>
      </c>
      <c r="B110" s="38">
        <v>94.653670000000005</v>
      </c>
      <c r="C110" s="38">
        <v>1100.66895</v>
      </c>
      <c r="S110" s="48">
        <v>44668</v>
      </c>
      <c r="T110" s="49" t="s">
        <v>19</v>
      </c>
      <c r="U110" s="49" t="s">
        <v>19</v>
      </c>
      <c r="V110" s="49" t="s">
        <v>462</v>
      </c>
      <c r="W110" s="38">
        <v>94.653670000000005</v>
      </c>
    </row>
    <row r="111" spans="1:23" x14ac:dyDescent="0.25">
      <c r="A111" s="48">
        <v>44669</v>
      </c>
      <c r="B111" s="38">
        <v>54.251170000000002</v>
      </c>
      <c r="C111" s="38">
        <v>863.49024999999995</v>
      </c>
      <c r="S111" s="48">
        <v>44669</v>
      </c>
      <c r="T111" s="49" t="s">
        <v>19</v>
      </c>
      <c r="U111" s="49" t="s">
        <v>19</v>
      </c>
      <c r="V111" s="49" t="s">
        <v>462</v>
      </c>
      <c r="W111" s="38">
        <v>54.251170000000002</v>
      </c>
    </row>
    <row r="112" spans="1:23" x14ac:dyDescent="0.25">
      <c r="A112" s="48">
        <v>44670</v>
      </c>
      <c r="B112" s="38">
        <v>44.746049999999997</v>
      </c>
      <c r="C112" s="38">
        <v>838.45659999999998</v>
      </c>
      <c r="S112" s="48">
        <v>44670</v>
      </c>
      <c r="T112" s="49" t="s">
        <v>19</v>
      </c>
      <c r="U112" s="49" t="s">
        <v>19</v>
      </c>
      <c r="V112" s="49" t="s">
        <v>462</v>
      </c>
      <c r="W112" s="38">
        <v>44.746049999999997</v>
      </c>
    </row>
    <row r="113" spans="1:23" x14ac:dyDescent="0.25">
      <c r="A113" s="48">
        <v>44671</v>
      </c>
      <c r="B113" s="38">
        <v>2.9379499999999998</v>
      </c>
      <c r="C113" s="38">
        <v>1070.57178</v>
      </c>
      <c r="S113" s="48">
        <v>44671</v>
      </c>
      <c r="T113" s="49" t="s">
        <v>19</v>
      </c>
      <c r="U113" s="49" t="s">
        <v>19</v>
      </c>
      <c r="V113" s="49" t="s">
        <v>462</v>
      </c>
      <c r="W113" s="38">
        <v>2.9379499999999998</v>
      </c>
    </row>
    <row r="114" spans="1:23" x14ac:dyDescent="0.25">
      <c r="A114" s="48">
        <v>44672</v>
      </c>
      <c r="B114" s="38">
        <v>37.459600000000002</v>
      </c>
      <c r="C114" s="38">
        <v>907.98717999999997</v>
      </c>
      <c r="S114" s="48">
        <v>44672</v>
      </c>
      <c r="T114" s="49" t="s">
        <v>19</v>
      </c>
      <c r="U114" s="49" t="s">
        <v>19</v>
      </c>
      <c r="V114" s="49" t="s">
        <v>462</v>
      </c>
      <c r="W114" s="38">
        <v>37.459600000000002</v>
      </c>
    </row>
    <row r="115" spans="1:23" x14ac:dyDescent="0.25">
      <c r="A115" s="48">
        <v>44673</v>
      </c>
      <c r="B115" s="38">
        <v>75.91422</v>
      </c>
      <c r="C115" s="38">
        <v>1062.9278400000001</v>
      </c>
      <c r="S115" s="48">
        <v>44673</v>
      </c>
      <c r="T115" s="49" t="s">
        <v>19</v>
      </c>
      <c r="U115" s="49" t="s">
        <v>19</v>
      </c>
      <c r="V115" s="49" t="s">
        <v>462</v>
      </c>
      <c r="W115" s="38">
        <v>75.91422</v>
      </c>
    </row>
    <row r="116" spans="1:23" x14ac:dyDescent="0.25">
      <c r="A116" s="48">
        <v>44674</v>
      </c>
      <c r="B116" s="38">
        <v>114.3199</v>
      </c>
      <c r="C116" s="38">
        <v>1194.26251</v>
      </c>
      <c r="S116" s="48">
        <v>44674</v>
      </c>
      <c r="T116" s="49" t="s">
        <v>19</v>
      </c>
      <c r="U116" s="49" t="s">
        <v>19</v>
      </c>
      <c r="V116" s="49" t="s">
        <v>462</v>
      </c>
      <c r="W116" s="38">
        <v>114.3199</v>
      </c>
    </row>
    <row r="117" spans="1:23" x14ac:dyDescent="0.25">
      <c r="A117" s="48">
        <v>44675</v>
      </c>
      <c r="B117" s="38">
        <v>114.98586</v>
      </c>
      <c r="C117" s="38">
        <v>1376.5869499999999</v>
      </c>
      <c r="S117" s="48">
        <v>44675</v>
      </c>
      <c r="T117" s="49" t="s">
        <v>19</v>
      </c>
      <c r="U117" s="49" t="s">
        <v>19</v>
      </c>
      <c r="V117" s="49" t="s">
        <v>462</v>
      </c>
      <c r="W117" s="38">
        <v>114.98586</v>
      </c>
    </row>
    <row r="118" spans="1:23" x14ac:dyDescent="0.25">
      <c r="A118" s="48">
        <v>44676</v>
      </c>
      <c r="B118" s="38">
        <v>107.60541000000001</v>
      </c>
      <c r="C118" s="38">
        <v>1156.9542200000001</v>
      </c>
      <c r="S118" s="48">
        <v>44676</v>
      </c>
      <c r="T118" s="49" t="s">
        <v>19</v>
      </c>
      <c r="U118" s="49" t="s">
        <v>19</v>
      </c>
      <c r="V118" s="49" t="s">
        <v>462</v>
      </c>
      <c r="W118" s="38">
        <v>107.60541000000001</v>
      </c>
    </row>
    <row r="119" spans="1:23" x14ac:dyDescent="0.25">
      <c r="A119" s="48">
        <v>44677</v>
      </c>
      <c r="B119" s="38">
        <v>15.85638</v>
      </c>
      <c r="C119" s="38">
        <v>1179.8033</v>
      </c>
      <c r="S119" s="48">
        <v>44677</v>
      </c>
      <c r="T119" s="49" t="s">
        <v>19</v>
      </c>
      <c r="U119" s="49" t="s">
        <v>19</v>
      </c>
      <c r="V119" s="49" t="s">
        <v>462</v>
      </c>
      <c r="W119" s="38">
        <v>15.85638</v>
      </c>
    </row>
    <row r="120" spans="1:23" x14ac:dyDescent="0.25">
      <c r="A120" s="48">
        <v>44679</v>
      </c>
      <c r="B120" s="38">
        <v>27.26351</v>
      </c>
      <c r="C120" s="38">
        <v>407.65793000000002</v>
      </c>
      <c r="S120" s="48">
        <v>44679</v>
      </c>
      <c r="T120" s="49" t="s">
        <v>19</v>
      </c>
      <c r="U120" s="49" t="s">
        <v>19</v>
      </c>
      <c r="V120" s="49" t="s">
        <v>462</v>
      </c>
      <c r="W120" s="38">
        <v>27.26351</v>
      </c>
    </row>
    <row r="121" spans="1:23" x14ac:dyDescent="0.25">
      <c r="A121" s="48">
        <v>44680</v>
      </c>
      <c r="B121" s="38">
        <v>142.06926000000001</v>
      </c>
      <c r="C121" s="38">
        <v>900.99531000000002</v>
      </c>
      <c r="S121" s="48">
        <v>44680</v>
      </c>
      <c r="T121" s="49" t="s">
        <v>19</v>
      </c>
      <c r="U121" s="49" t="s">
        <v>19</v>
      </c>
      <c r="V121" s="49" t="s">
        <v>462</v>
      </c>
      <c r="W121" s="38">
        <v>142.06926000000001</v>
      </c>
    </row>
    <row r="122" spans="1:23" x14ac:dyDescent="0.25">
      <c r="A122" s="48">
        <v>44681</v>
      </c>
      <c r="B122" s="38">
        <v>115.10525</v>
      </c>
      <c r="C122" s="38">
        <v>943.23072999999999</v>
      </c>
      <c r="S122" s="48">
        <v>44681</v>
      </c>
      <c r="T122" s="49" t="s">
        <v>19</v>
      </c>
      <c r="U122" s="49" t="s">
        <v>19</v>
      </c>
      <c r="V122" s="49" t="s">
        <v>462</v>
      </c>
      <c r="W122" s="38">
        <v>115.10525</v>
      </c>
    </row>
    <row r="123" spans="1:23" x14ac:dyDescent="0.25">
      <c r="A123" s="48">
        <v>44682</v>
      </c>
      <c r="B123" s="38">
        <v>70.331919999999997</v>
      </c>
      <c r="C123" s="38">
        <v>1013.70834</v>
      </c>
      <c r="S123" s="48">
        <v>44682</v>
      </c>
      <c r="T123" s="49" t="s">
        <v>19</v>
      </c>
      <c r="U123" s="49" t="s">
        <v>19</v>
      </c>
      <c r="V123" s="49" t="s">
        <v>462</v>
      </c>
      <c r="W123" s="38">
        <v>70.331919999999997</v>
      </c>
    </row>
    <row r="124" spans="1:23" x14ac:dyDescent="0.25">
      <c r="A124" s="48">
        <v>44683</v>
      </c>
      <c r="B124" s="38">
        <v>163.05277000000001</v>
      </c>
      <c r="C124" s="38">
        <v>1258.19686</v>
      </c>
      <c r="S124" s="48">
        <v>44683</v>
      </c>
      <c r="T124" s="49" t="s">
        <v>19</v>
      </c>
      <c r="U124" s="49" t="s">
        <v>19</v>
      </c>
      <c r="V124" s="49" t="s">
        <v>462</v>
      </c>
      <c r="W124" s="38">
        <v>163.05277000000001</v>
      </c>
    </row>
    <row r="125" spans="1:23" x14ac:dyDescent="0.25">
      <c r="A125" s="48">
        <v>44684</v>
      </c>
      <c r="B125" s="38">
        <v>130.56334000000001</v>
      </c>
      <c r="C125" s="38">
        <v>1202.8622</v>
      </c>
      <c r="S125" s="48">
        <v>44684</v>
      </c>
      <c r="T125" s="49" t="s">
        <v>19</v>
      </c>
      <c r="U125" s="49" t="s">
        <v>19</v>
      </c>
      <c r="V125" s="49" t="s">
        <v>462</v>
      </c>
      <c r="W125" s="38">
        <v>130.56334000000001</v>
      </c>
    </row>
    <row r="126" spans="1:23" x14ac:dyDescent="0.25">
      <c r="A126" s="48">
        <v>44685</v>
      </c>
      <c r="B126" s="38">
        <v>133.76488000000001</v>
      </c>
      <c r="C126" s="38">
        <v>1426.4023199999999</v>
      </c>
      <c r="S126" s="48">
        <v>44685</v>
      </c>
      <c r="T126" s="49" t="s">
        <v>19</v>
      </c>
      <c r="U126" s="49" t="s">
        <v>19</v>
      </c>
      <c r="V126" s="49" t="s">
        <v>462</v>
      </c>
      <c r="W126" s="38">
        <v>133.76488000000001</v>
      </c>
    </row>
    <row r="127" spans="1:23" x14ac:dyDescent="0.25">
      <c r="A127" s="48">
        <v>44686</v>
      </c>
      <c r="B127" s="38">
        <v>174.59797</v>
      </c>
      <c r="C127" s="38">
        <v>1275.8479500000001</v>
      </c>
      <c r="S127" s="48">
        <v>44686</v>
      </c>
      <c r="T127" s="49" t="s">
        <v>19</v>
      </c>
      <c r="U127" s="49" t="s">
        <v>19</v>
      </c>
      <c r="V127" s="49" t="s">
        <v>462</v>
      </c>
      <c r="W127" s="38">
        <v>174.59797</v>
      </c>
    </row>
    <row r="128" spans="1:23" x14ac:dyDescent="0.25">
      <c r="A128" s="48">
        <v>44687</v>
      </c>
      <c r="B128" s="38">
        <v>120.51264</v>
      </c>
      <c r="C128" s="38">
        <v>611.59954000000005</v>
      </c>
      <c r="S128" s="48">
        <v>44687</v>
      </c>
      <c r="T128" s="49" t="s">
        <v>19</v>
      </c>
      <c r="U128" s="49" t="s">
        <v>19</v>
      </c>
      <c r="V128" s="49" t="s">
        <v>462</v>
      </c>
      <c r="W128" s="38">
        <v>120.51264</v>
      </c>
    </row>
    <row r="129" spans="1:23" x14ac:dyDescent="0.25">
      <c r="A129" s="48">
        <v>44688</v>
      </c>
      <c r="B129" s="38">
        <v>121.5757</v>
      </c>
      <c r="C129" s="38">
        <v>805.60842000000002</v>
      </c>
      <c r="S129" s="48">
        <v>44688</v>
      </c>
      <c r="T129" s="49" t="s">
        <v>19</v>
      </c>
      <c r="U129" s="49" t="s">
        <v>19</v>
      </c>
      <c r="V129" s="49" t="s">
        <v>462</v>
      </c>
      <c r="W129" s="38">
        <v>121.5757</v>
      </c>
    </row>
    <row r="130" spans="1:23" x14ac:dyDescent="0.25">
      <c r="A130" s="48">
        <v>44689</v>
      </c>
      <c r="B130" s="38">
        <v>134.53793999999999</v>
      </c>
      <c r="C130" s="38">
        <v>791.34959000000003</v>
      </c>
      <c r="S130" s="48">
        <v>44689</v>
      </c>
      <c r="T130" s="49" t="s">
        <v>19</v>
      </c>
      <c r="U130" s="49" t="s">
        <v>19</v>
      </c>
      <c r="V130" s="49" t="s">
        <v>462</v>
      </c>
      <c r="W130" s="38">
        <v>134.53793999999999</v>
      </c>
    </row>
    <row r="131" spans="1:23" x14ac:dyDescent="0.25">
      <c r="A131" s="48">
        <v>44690</v>
      </c>
      <c r="B131" s="38">
        <v>138.02123</v>
      </c>
      <c r="C131" s="38">
        <v>1251.501</v>
      </c>
      <c r="S131" s="48">
        <v>44690</v>
      </c>
      <c r="T131" s="49" t="s">
        <v>19</v>
      </c>
      <c r="U131" s="49" t="s">
        <v>19</v>
      </c>
      <c r="V131" s="49" t="s">
        <v>462</v>
      </c>
      <c r="W131" s="38">
        <v>138.02123</v>
      </c>
    </row>
    <row r="132" spans="1:23" x14ac:dyDescent="0.25">
      <c r="A132" s="48">
        <v>44691</v>
      </c>
      <c r="B132" s="38">
        <v>63.709420000000001</v>
      </c>
      <c r="C132" s="38">
        <v>1262.26044</v>
      </c>
      <c r="S132" s="48">
        <v>44691</v>
      </c>
      <c r="T132" s="49" t="s">
        <v>19</v>
      </c>
      <c r="U132" s="49" t="s">
        <v>19</v>
      </c>
      <c r="V132" s="49" t="s">
        <v>462</v>
      </c>
      <c r="W132" s="38">
        <v>63.709420000000001</v>
      </c>
    </row>
    <row r="133" spans="1:23" x14ac:dyDescent="0.25">
      <c r="A133" s="48">
        <v>44692</v>
      </c>
      <c r="B133" s="38">
        <v>33.579529999999998</v>
      </c>
      <c r="C133" s="38">
        <v>717.30181000000005</v>
      </c>
      <c r="S133" s="48">
        <v>44692</v>
      </c>
      <c r="T133" s="49" t="s">
        <v>19</v>
      </c>
      <c r="U133" s="49" t="s">
        <v>19</v>
      </c>
      <c r="V133" s="49" t="s">
        <v>462</v>
      </c>
      <c r="W133" s="38">
        <v>33.579529999999998</v>
      </c>
    </row>
    <row r="134" spans="1:23" x14ac:dyDescent="0.25">
      <c r="A134" s="48">
        <v>44693</v>
      </c>
      <c r="B134" s="38">
        <v>84.013499999999993</v>
      </c>
      <c r="C134" s="38">
        <v>925.59849999999994</v>
      </c>
      <c r="S134" s="48">
        <v>44693</v>
      </c>
      <c r="T134" s="49" t="s">
        <v>19</v>
      </c>
      <c r="U134" s="49" t="s">
        <v>19</v>
      </c>
      <c r="V134" s="49" t="s">
        <v>462</v>
      </c>
      <c r="W134" s="38">
        <v>84.013499999999993</v>
      </c>
    </row>
    <row r="135" spans="1:23" x14ac:dyDescent="0.25">
      <c r="A135" s="48">
        <v>44694</v>
      </c>
      <c r="B135" s="38">
        <v>151.61581000000001</v>
      </c>
      <c r="C135" s="38">
        <v>1103.8269700000001</v>
      </c>
      <c r="S135" s="48">
        <v>44694</v>
      </c>
      <c r="T135" s="49" t="s">
        <v>19</v>
      </c>
      <c r="U135" s="49" t="s">
        <v>19</v>
      </c>
      <c r="V135" s="49" t="s">
        <v>462</v>
      </c>
      <c r="W135" s="38">
        <v>151.61581000000001</v>
      </c>
    </row>
    <row r="136" spans="1:23" x14ac:dyDescent="0.25">
      <c r="A136" s="48">
        <v>44695</v>
      </c>
      <c r="B136" s="38">
        <v>163.74780999999999</v>
      </c>
      <c r="C136" s="38">
        <v>1116.6036300000001</v>
      </c>
      <c r="S136" s="48">
        <v>44695</v>
      </c>
      <c r="T136" s="49" t="s">
        <v>19</v>
      </c>
      <c r="U136" s="49" t="s">
        <v>19</v>
      </c>
      <c r="V136" s="49" t="s">
        <v>462</v>
      </c>
      <c r="W136" s="38">
        <v>163.74780999999999</v>
      </c>
    </row>
    <row r="137" spans="1:23" x14ac:dyDescent="0.25">
      <c r="A137" s="48">
        <v>44696</v>
      </c>
      <c r="B137" s="38">
        <v>178.92187999999999</v>
      </c>
      <c r="C137" s="38">
        <v>933.32217000000003</v>
      </c>
      <c r="S137" s="48">
        <v>44696</v>
      </c>
      <c r="T137" s="49" t="s">
        <v>19</v>
      </c>
      <c r="U137" s="49" t="s">
        <v>19</v>
      </c>
      <c r="V137" s="49" t="s">
        <v>462</v>
      </c>
      <c r="W137" s="38">
        <v>178.92187999999999</v>
      </c>
    </row>
    <row r="138" spans="1:23" x14ac:dyDescent="0.25">
      <c r="A138" s="48">
        <v>44697</v>
      </c>
      <c r="B138" s="38">
        <v>73.405659999999997</v>
      </c>
      <c r="C138" s="38">
        <v>1069.5044700000001</v>
      </c>
      <c r="S138" s="48">
        <v>44697</v>
      </c>
      <c r="T138" s="49" t="s">
        <v>19</v>
      </c>
      <c r="U138" s="49" t="s">
        <v>19</v>
      </c>
      <c r="V138" s="49" t="s">
        <v>462</v>
      </c>
      <c r="W138" s="38">
        <v>73.405659999999997</v>
      </c>
    </row>
    <row r="139" spans="1:23" x14ac:dyDescent="0.25">
      <c r="A139" s="48">
        <v>44698</v>
      </c>
      <c r="B139" s="38">
        <v>84.679199999999994</v>
      </c>
      <c r="C139" s="38">
        <v>919.20428000000004</v>
      </c>
      <c r="S139" s="48">
        <v>44698</v>
      </c>
      <c r="T139" s="49" t="s">
        <v>19</v>
      </c>
      <c r="U139" s="49" t="s">
        <v>19</v>
      </c>
      <c r="V139" s="49" t="s">
        <v>462</v>
      </c>
      <c r="W139" s="38">
        <v>84.679199999999994</v>
      </c>
    </row>
    <row r="140" spans="1:23" x14ac:dyDescent="0.25">
      <c r="A140" s="48">
        <v>44699</v>
      </c>
      <c r="B140" s="38">
        <v>58.7044</v>
      </c>
      <c r="C140" s="38">
        <v>716.99050999999997</v>
      </c>
      <c r="S140" s="48">
        <v>44699</v>
      </c>
      <c r="T140" s="49" t="s">
        <v>19</v>
      </c>
      <c r="U140" s="49" t="s">
        <v>19</v>
      </c>
      <c r="V140" s="49" t="s">
        <v>462</v>
      </c>
      <c r="W140" s="38">
        <v>58.7044</v>
      </c>
    </row>
    <row r="141" spans="1:23" x14ac:dyDescent="0.25">
      <c r="A141" s="48">
        <v>44700</v>
      </c>
      <c r="B141" s="38">
        <v>69.099699999999999</v>
      </c>
      <c r="C141" s="38">
        <v>566.67758000000003</v>
      </c>
      <c r="S141" s="48">
        <v>44700</v>
      </c>
      <c r="T141" s="49" t="s">
        <v>19</v>
      </c>
      <c r="U141" s="49" t="s">
        <v>19</v>
      </c>
      <c r="V141" s="49" t="s">
        <v>462</v>
      </c>
      <c r="W141" s="38">
        <v>69.099699999999999</v>
      </c>
    </row>
    <row r="142" spans="1:23" x14ac:dyDescent="0.25">
      <c r="A142" s="48">
        <v>44701</v>
      </c>
      <c r="B142" s="38">
        <v>105.40115</v>
      </c>
      <c r="C142" s="38">
        <v>587.66056000000003</v>
      </c>
      <c r="S142" s="48">
        <v>44701</v>
      </c>
      <c r="T142" s="49" t="s">
        <v>19</v>
      </c>
      <c r="U142" s="49" t="s">
        <v>19</v>
      </c>
      <c r="V142" s="49" t="s">
        <v>462</v>
      </c>
      <c r="W142" s="38">
        <v>105.40115</v>
      </c>
    </row>
    <row r="143" spans="1:23" x14ac:dyDescent="0.25">
      <c r="A143" s="48">
        <v>44702</v>
      </c>
      <c r="B143" s="38">
        <v>85.856440000000006</v>
      </c>
      <c r="C143" s="38">
        <v>1005.0101100000001</v>
      </c>
      <c r="S143" s="48">
        <v>44702</v>
      </c>
      <c r="T143" s="49" t="s">
        <v>19</v>
      </c>
      <c r="U143" s="49" t="s">
        <v>19</v>
      </c>
      <c r="V143" s="49" t="s">
        <v>462</v>
      </c>
      <c r="W143" s="38">
        <v>85.856440000000006</v>
      </c>
    </row>
    <row r="144" spans="1:23" x14ac:dyDescent="0.25">
      <c r="A144" s="48">
        <v>44703</v>
      </c>
      <c r="B144" s="38">
        <v>114.2041</v>
      </c>
      <c r="C144" s="38">
        <v>1215.8644999999999</v>
      </c>
      <c r="S144" s="48">
        <v>44703</v>
      </c>
      <c r="T144" s="49" t="s">
        <v>19</v>
      </c>
      <c r="U144" s="49" t="s">
        <v>19</v>
      </c>
      <c r="V144" s="49" t="s">
        <v>462</v>
      </c>
      <c r="W144" s="38">
        <v>114.2041</v>
      </c>
    </row>
    <row r="145" spans="1:23" x14ac:dyDescent="0.25">
      <c r="A145" s="48">
        <v>44704</v>
      </c>
      <c r="B145" s="38">
        <v>83.846549999999993</v>
      </c>
      <c r="C145" s="38">
        <v>1407.5635299999999</v>
      </c>
      <c r="S145" s="48">
        <v>44704</v>
      </c>
      <c r="T145" s="49" t="s">
        <v>19</v>
      </c>
      <c r="U145" s="49" t="s">
        <v>19</v>
      </c>
      <c r="V145" s="49" t="s">
        <v>462</v>
      </c>
      <c r="W145" s="38">
        <v>83.846549999999993</v>
      </c>
    </row>
    <row r="146" spans="1:23" x14ac:dyDescent="0.25">
      <c r="A146" s="48">
        <v>44705</v>
      </c>
      <c r="B146" s="38">
        <v>69.82199</v>
      </c>
      <c r="C146" s="38">
        <v>1116.1193499999999</v>
      </c>
      <c r="S146" s="48">
        <v>44705</v>
      </c>
      <c r="T146" s="49" t="s">
        <v>19</v>
      </c>
      <c r="U146" s="49" t="s">
        <v>19</v>
      </c>
      <c r="V146" s="49" t="s">
        <v>462</v>
      </c>
      <c r="W146" s="38">
        <v>69.82199</v>
      </c>
    </row>
    <row r="147" spans="1:23" x14ac:dyDescent="0.25">
      <c r="A147" s="48">
        <v>44706</v>
      </c>
      <c r="B147" s="38">
        <v>96.341059999999999</v>
      </c>
      <c r="C147" s="38">
        <v>935.19776000000002</v>
      </c>
      <c r="S147" s="48">
        <v>44706</v>
      </c>
      <c r="T147" s="49" t="s">
        <v>19</v>
      </c>
      <c r="U147" s="49" t="s">
        <v>19</v>
      </c>
      <c r="V147" s="49" t="s">
        <v>462</v>
      </c>
      <c r="W147" s="38">
        <v>96.341059999999999</v>
      </c>
    </row>
    <row r="148" spans="1:23" x14ac:dyDescent="0.25">
      <c r="A148" s="48">
        <v>44707</v>
      </c>
      <c r="B148" s="38">
        <v>138.14361</v>
      </c>
      <c r="C148" s="38">
        <v>601.15502000000004</v>
      </c>
      <c r="S148" s="48">
        <v>44707</v>
      </c>
      <c r="T148" s="49" t="s">
        <v>19</v>
      </c>
      <c r="U148" s="49" t="s">
        <v>19</v>
      </c>
      <c r="V148" s="49" t="s">
        <v>462</v>
      </c>
      <c r="W148" s="38">
        <v>138.14361</v>
      </c>
    </row>
    <row r="149" spans="1:23" x14ac:dyDescent="0.25">
      <c r="A149" s="48">
        <v>44708</v>
      </c>
      <c r="B149" s="38">
        <v>114.27614</v>
      </c>
      <c r="C149" s="38">
        <v>734.45615999999995</v>
      </c>
      <c r="S149" s="48">
        <v>44708</v>
      </c>
      <c r="T149" s="49" t="s">
        <v>19</v>
      </c>
      <c r="U149" s="49" t="s">
        <v>19</v>
      </c>
      <c r="V149" s="49" t="s">
        <v>462</v>
      </c>
      <c r="W149" s="38">
        <v>114.27614</v>
      </c>
    </row>
    <row r="150" spans="1:23" x14ac:dyDescent="0.25">
      <c r="A150" s="48">
        <v>44709</v>
      </c>
      <c r="B150" s="38">
        <v>110.70274999999999</v>
      </c>
      <c r="C150" s="38">
        <v>1082.7538300000001</v>
      </c>
      <c r="S150" s="48">
        <v>44709</v>
      </c>
      <c r="T150" s="49" t="s">
        <v>19</v>
      </c>
      <c r="U150" s="49" t="s">
        <v>19</v>
      </c>
      <c r="V150" s="49" t="s">
        <v>462</v>
      </c>
      <c r="W150" s="38">
        <v>110.70274999999999</v>
      </c>
    </row>
    <row r="151" spans="1:23" x14ac:dyDescent="0.25">
      <c r="A151" s="48">
        <v>44710</v>
      </c>
      <c r="B151" s="38">
        <v>130.71231</v>
      </c>
      <c r="C151" s="38">
        <v>1253.58466</v>
      </c>
      <c r="S151" s="48">
        <v>44710</v>
      </c>
      <c r="T151" s="49" t="s">
        <v>19</v>
      </c>
      <c r="U151" s="49" t="s">
        <v>19</v>
      </c>
      <c r="V151" s="49" t="s">
        <v>462</v>
      </c>
      <c r="W151" s="38">
        <v>130.71231</v>
      </c>
    </row>
    <row r="152" spans="1:23" x14ac:dyDescent="0.25">
      <c r="A152" s="48">
        <v>44711</v>
      </c>
      <c r="B152" s="38">
        <v>137.18387000000001</v>
      </c>
      <c r="C152" s="38">
        <v>1290.35097</v>
      </c>
      <c r="S152" s="48">
        <v>44711</v>
      </c>
      <c r="T152" s="49" t="s">
        <v>19</v>
      </c>
      <c r="U152" s="49" t="s">
        <v>19</v>
      </c>
      <c r="V152" s="49" t="s">
        <v>462</v>
      </c>
      <c r="W152" s="38">
        <v>137.18387000000001</v>
      </c>
    </row>
    <row r="153" spans="1:23" x14ac:dyDescent="0.25">
      <c r="A153" s="48">
        <v>44712</v>
      </c>
      <c r="B153" s="38">
        <v>141.16908000000001</v>
      </c>
      <c r="C153" s="38">
        <v>1142.2237700000001</v>
      </c>
      <c r="S153" s="48">
        <v>44712</v>
      </c>
      <c r="T153" s="49" t="s">
        <v>19</v>
      </c>
      <c r="U153" s="49" t="s">
        <v>19</v>
      </c>
      <c r="V153" s="49" t="s">
        <v>462</v>
      </c>
      <c r="W153" s="38">
        <v>141.16908000000001</v>
      </c>
    </row>
    <row r="154" spans="1:23" x14ac:dyDescent="0.25">
      <c r="A154" s="48">
        <v>44713</v>
      </c>
      <c r="B154" s="38">
        <v>68.610640000000004</v>
      </c>
      <c r="C154" s="38">
        <v>938.30201</v>
      </c>
      <c r="S154" s="48">
        <v>44713</v>
      </c>
      <c r="T154" s="49" t="s">
        <v>19</v>
      </c>
      <c r="U154" s="49" t="s">
        <v>19</v>
      </c>
      <c r="V154" s="49" t="s">
        <v>462</v>
      </c>
      <c r="W154" s="38">
        <v>68.610640000000004</v>
      </c>
    </row>
    <row r="155" spans="1:23" x14ac:dyDescent="0.25">
      <c r="A155" s="48">
        <v>44714</v>
      </c>
      <c r="B155" s="38">
        <v>114.17458000000001</v>
      </c>
      <c r="C155" s="38">
        <v>1309.4778799999999</v>
      </c>
      <c r="S155" s="48">
        <v>44714</v>
      </c>
      <c r="T155" s="49" t="s">
        <v>19</v>
      </c>
      <c r="U155" s="49" t="s">
        <v>19</v>
      </c>
      <c r="V155" s="49" t="s">
        <v>462</v>
      </c>
      <c r="W155" s="38">
        <v>114.17458000000001</v>
      </c>
    </row>
    <row r="156" spans="1:23" x14ac:dyDescent="0.25">
      <c r="A156" s="48">
        <v>44715</v>
      </c>
      <c r="B156" s="38">
        <v>96.578540000000004</v>
      </c>
      <c r="C156" s="38">
        <v>855.44574</v>
      </c>
      <c r="S156" s="48">
        <v>44715</v>
      </c>
      <c r="T156" s="49" t="s">
        <v>19</v>
      </c>
      <c r="U156" s="49" t="s">
        <v>19</v>
      </c>
      <c r="V156" s="49" t="s">
        <v>462</v>
      </c>
      <c r="W156" s="38">
        <v>96.578540000000004</v>
      </c>
    </row>
    <row r="157" spans="1:23" x14ac:dyDescent="0.25">
      <c r="A157" s="48">
        <v>44716</v>
      </c>
      <c r="B157" s="38">
        <v>70.205460000000002</v>
      </c>
      <c r="C157" s="38">
        <v>753.84310000000005</v>
      </c>
      <c r="S157" s="48">
        <v>44716</v>
      </c>
      <c r="T157" s="49" t="s">
        <v>19</v>
      </c>
      <c r="U157" s="49" t="s">
        <v>19</v>
      </c>
      <c r="V157" s="49" t="s">
        <v>462</v>
      </c>
      <c r="W157" s="38">
        <v>70.205460000000002</v>
      </c>
    </row>
    <row r="158" spans="1:23" x14ac:dyDescent="0.25">
      <c r="A158" s="48">
        <v>44717</v>
      </c>
      <c r="B158" s="38">
        <v>77.686670000000007</v>
      </c>
      <c r="C158" s="38">
        <v>639.41611999999998</v>
      </c>
      <c r="S158" s="48">
        <v>44717</v>
      </c>
      <c r="T158" s="49" t="s">
        <v>19</v>
      </c>
      <c r="U158" s="49" t="s">
        <v>19</v>
      </c>
      <c r="V158" s="49" t="s">
        <v>462</v>
      </c>
      <c r="W158" s="38">
        <v>77.686670000000007</v>
      </c>
    </row>
    <row r="159" spans="1:23" x14ac:dyDescent="0.25">
      <c r="A159" s="48">
        <v>44718</v>
      </c>
      <c r="B159" s="38">
        <v>126.86623</v>
      </c>
      <c r="C159" s="38">
        <v>1161.8598400000001</v>
      </c>
      <c r="S159" s="48">
        <v>44718</v>
      </c>
      <c r="T159" s="49" t="s">
        <v>19</v>
      </c>
      <c r="U159" s="49" t="s">
        <v>19</v>
      </c>
      <c r="V159" s="49" t="s">
        <v>462</v>
      </c>
      <c r="W159" s="38">
        <v>126.86623</v>
      </c>
    </row>
    <row r="160" spans="1:23" x14ac:dyDescent="0.25">
      <c r="A160" s="48">
        <v>44719</v>
      </c>
      <c r="B160" s="38">
        <v>144.24363</v>
      </c>
      <c r="C160" s="38">
        <v>1140.8550499999999</v>
      </c>
      <c r="S160" s="48">
        <v>44719</v>
      </c>
      <c r="T160" s="49" t="s">
        <v>19</v>
      </c>
      <c r="U160" s="49" t="s">
        <v>19</v>
      </c>
      <c r="V160" s="49" t="s">
        <v>462</v>
      </c>
      <c r="W160" s="38">
        <v>144.24363</v>
      </c>
    </row>
    <row r="161" spans="1:23" x14ac:dyDescent="0.25">
      <c r="A161" s="48">
        <v>44720</v>
      </c>
      <c r="B161" s="38">
        <v>137.60767000000001</v>
      </c>
      <c r="C161" s="38">
        <v>682.78452000000004</v>
      </c>
      <c r="S161" s="48">
        <v>44720</v>
      </c>
      <c r="T161" s="49" t="s">
        <v>19</v>
      </c>
      <c r="U161" s="49" t="s">
        <v>19</v>
      </c>
      <c r="V161" s="49" t="s">
        <v>462</v>
      </c>
      <c r="W161" s="38">
        <v>137.60767000000001</v>
      </c>
    </row>
    <row r="162" spans="1:23" x14ac:dyDescent="0.25">
      <c r="A162" s="48">
        <v>44721</v>
      </c>
      <c r="B162" s="38">
        <v>170.37375</v>
      </c>
      <c r="C162" s="38">
        <v>1213.76767</v>
      </c>
      <c r="S162" s="48">
        <v>44721</v>
      </c>
      <c r="T162" s="49" t="s">
        <v>19</v>
      </c>
      <c r="U162" s="49" t="s">
        <v>19</v>
      </c>
      <c r="V162" s="49" t="s">
        <v>462</v>
      </c>
      <c r="W162" s="38">
        <v>170.37375</v>
      </c>
    </row>
    <row r="163" spans="1:23" x14ac:dyDescent="0.25">
      <c r="A163" s="48">
        <v>44722</v>
      </c>
      <c r="B163" s="38">
        <v>33.425469999999997</v>
      </c>
      <c r="C163" s="38">
        <v>1000.12099</v>
      </c>
      <c r="S163" s="48">
        <v>44722</v>
      </c>
      <c r="T163" s="49" t="s">
        <v>19</v>
      </c>
      <c r="U163" s="49" t="s">
        <v>19</v>
      </c>
      <c r="V163" s="49" t="s">
        <v>462</v>
      </c>
      <c r="W163" s="38">
        <v>33.425469999999997</v>
      </c>
    </row>
    <row r="164" spans="1:23" x14ac:dyDescent="0.25">
      <c r="A164" s="48">
        <v>44724</v>
      </c>
      <c r="B164" s="38">
        <v>62.223439999999997</v>
      </c>
      <c r="C164" s="38">
        <v>1386.45615</v>
      </c>
      <c r="S164" s="48">
        <v>44724</v>
      </c>
      <c r="T164" s="49" t="s">
        <v>19</v>
      </c>
      <c r="U164" s="49" t="s">
        <v>19</v>
      </c>
      <c r="V164" s="49" t="s">
        <v>462</v>
      </c>
      <c r="W164" s="38">
        <v>62.223439999999997</v>
      </c>
    </row>
    <row r="165" spans="1:23" x14ac:dyDescent="0.25">
      <c r="A165" s="48">
        <v>44725</v>
      </c>
      <c r="B165" s="38">
        <v>175.04517000000001</v>
      </c>
      <c r="C165" s="38">
        <v>746.30271000000005</v>
      </c>
      <c r="S165" s="48">
        <v>44725</v>
      </c>
      <c r="T165" s="49" t="s">
        <v>19</v>
      </c>
      <c r="U165" s="49" t="s">
        <v>19</v>
      </c>
      <c r="V165" s="49" t="s">
        <v>462</v>
      </c>
      <c r="W165" s="38">
        <v>175.04517000000001</v>
      </c>
    </row>
    <row r="166" spans="1:23" x14ac:dyDescent="0.25">
      <c r="A166" s="48">
        <v>44726</v>
      </c>
      <c r="B166" s="38">
        <v>189.20574999999999</v>
      </c>
      <c r="C166" s="38">
        <v>1011.01652</v>
      </c>
      <c r="S166" s="48">
        <v>44726</v>
      </c>
      <c r="T166" s="49" t="s">
        <v>19</v>
      </c>
      <c r="U166" s="49" t="s">
        <v>19</v>
      </c>
      <c r="V166" s="49" t="s">
        <v>462</v>
      </c>
      <c r="W166" s="38">
        <v>189.20574999999999</v>
      </c>
    </row>
    <row r="167" spans="1:23" x14ac:dyDescent="0.25">
      <c r="A167" s="48">
        <v>44727</v>
      </c>
      <c r="B167" s="38">
        <v>114.69395</v>
      </c>
      <c r="C167" s="38">
        <v>1048.59347</v>
      </c>
      <c r="S167" s="48">
        <v>44727</v>
      </c>
      <c r="T167" s="49" t="s">
        <v>19</v>
      </c>
      <c r="U167" s="49" t="s">
        <v>19</v>
      </c>
      <c r="V167" s="49" t="s">
        <v>462</v>
      </c>
      <c r="W167" s="38">
        <v>114.69395</v>
      </c>
    </row>
    <row r="168" spans="1:23" x14ac:dyDescent="0.25">
      <c r="A168" s="48">
        <v>44728</v>
      </c>
      <c r="B168" s="38">
        <v>162.98150999999999</v>
      </c>
      <c r="C168" s="38">
        <v>852.66274999999996</v>
      </c>
      <c r="S168" s="48">
        <v>44728</v>
      </c>
      <c r="T168" s="49" t="s">
        <v>19</v>
      </c>
      <c r="U168" s="49" t="s">
        <v>19</v>
      </c>
      <c r="V168" s="49" t="s">
        <v>462</v>
      </c>
      <c r="W168" s="38">
        <v>162.98150999999999</v>
      </c>
    </row>
    <row r="169" spans="1:23" x14ac:dyDescent="0.25">
      <c r="A169" s="48">
        <v>44729</v>
      </c>
      <c r="B169" s="38">
        <v>160.88060999999999</v>
      </c>
      <c r="C169" s="38">
        <v>1143.1603500000001</v>
      </c>
      <c r="S169" s="48">
        <v>44729</v>
      </c>
      <c r="T169" s="49" t="s">
        <v>19</v>
      </c>
      <c r="U169" s="49" t="s">
        <v>19</v>
      </c>
      <c r="V169" s="49" t="s">
        <v>462</v>
      </c>
      <c r="W169" s="38">
        <v>160.88060999999999</v>
      </c>
    </row>
    <row r="170" spans="1:23" x14ac:dyDescent="0.25">
      <c r="A170" s="48">
        <v>44730</v>
      </c>
      <c r="B170" s="38">
        <v>156.76311000000001</v>
      </c>
      <c r="C170" s="38">
        <v>1067.1247900000001</v>
      </c>
      <c r="S170" s="48">
        <v>44730</v>
      </c>
      <c r="T170" s="49" t="s">
        <v>19</v>
      </c>
      <c r="U170" s="49" t="s">
        <v>19</v>
      </c>
      <c r="V170" s="49" t="s">
        <v>462</v>
      </c>
      <c r="W170" s="38">
        <v>156.76311000000001</v>
      </c>
    </row>
    <row r="171" spans="1:23" x14ac:dyDescent="0.25">
      <c r="A171" s="48">
        <v>44731</v>
      </c>
      <c r="B171" s="38">
        <v>223.26255</v>
      </c>
      <c r="C171" s="38">
        <v>718.44320000000005</v>
      </c>
      <c r="S171" s="48">
        <v>44731</v>
      </c>
      <c r="T171" s="49" t="s">
        <v>19</v>
      </c>
      <c r="U171" s="49" t="s">
        <v>19</v>
      </c>
      <c r="V171" s="49" t="s">
        <v>462</v>
      </c>
      <c r="W171" s="38">
        <v>223.26255</v>
      </c>
    </row>
    <row r="172" spans="1:23" x14ac:dyDescent="0.25">
      <c r="A172" s="48">
        <v>44732</v>
      </c>
      <c r="B172" s="38">
        <v>180.21111999999999</v>
      </c>
      <c r="C172" s="38">
        <v>1082.6475800000001</v>
      </c>
      <c r="S172" s="48">
        <v>44732</v>
      </c>
      <c r="T172" s="49" t="s">
        <v>19</v>
      </c>
      <c r="U172" s="49" t="s">
        <v>19</v>
      </c>
      <c r="V172" s="49" t="s">
        <v>462</v>
      </c>
      <c r="W172" s="38">
        <v>180.21111999999999</v>
      </c>
    </row>
    <row r="173" spans="1:23" x14ac:dyDescent="0.25">
      <c r="A173" s="48">
        <v>44733</v>
      </c>
      <c r="B173" s="38">
        <v>183.56521000000001</v>
      </c>
      <c r="C173" s="38">
        <v>543.46774000000005</v>
      </c>
      <c r="S173" s="48">
        <v>44733</v>
      </c>
      <c r="T173" s="49" t="s">
        <v>19</v>
      </c>
      <c r="U173" s="49" t="s">
        <v>19</v>
      </c>
      <c r="V173" s="49" t="s">
        <v>462</v>
      </c>
      <c r="W173" s="38">
        <v>183.56521000000001</v>
      </c>
    </row>
    <row r="174" spans="1:23" x14ac:dyDescent="0.25">
      <c r="A174" s="48">
        <v>44734</v>
      </c>
      <c r="B174" s="38">
        <v>142.20678000000001</v>
      </c>
      <c r="C174" s="38">
        <v>1175.70307</v>
      </c>
      <c r="S174" s="48">
        <v>44734</v>
      </c>
      <c r="T174" s="49" t="s">
        <v>19</v>
      </c>
      <c r="U174" s="49" t="s">
        <v>19</v>
      </c>
      <c r="V174" s="49" t="s">
        <v>462</v>
      </c>
      <c r="W174" s="38">
        <v>142.20678000000001</v>
      </c>
    </row>
    <row r="175" spans="1:23" x14ac:dyDescent="0.25">
      <c r="A175" s="48">
        <v>44735</v>
      </c>
      <c r="B175" s="38">
        <v>177.00362999999999</v>
      </c>
      <c r="C175" s="38">
        <v>768.86379999999997</v>
      </c>
      <c r="S175" s="48">
        <v>44735</v>
      </c>
      <c r="T175" s="49" t="s">
        <v>19</v>
      </c>
      <c r="U175" s="49" t="s">
        <v>19</v>
      </c>
      <c r="V175" s="49" t="s">
        <v>462</v>
      </c>
      <c r="W175" s="38">
        <v>177.00362999999999</v>
      </c>
    </row>
    <row r="176" spans="1:23" x14ac:dyDescent="0.25">
      <c r="A176" s="48">
        <v>44736</v>
      </c>
      <c r="B176" s="38">
        <v>208.37556000000001</v>
      </c>
      <c r="C176" s="38">
        <v>1112.31168</v>
      </c>
      <c r="S176" s="48">
        <v>44736</v>
      </c>
      <c r="T176" s="49" t="s">
        <v>19</v>
      </c>
      <c r="U176" s="49" t="s">
        <v>19</v>
      </c>
      <c r="V176" s="49" t="s">
        <v>462</v>
      </c>
      <c r="W176" s="38">
        <v>208.37556000000001</v>
      </c>
    </row>
    <row r="177" spans="1:23" x14ac:dyDescent="0.25">
      <c r="A177" s="48">
        <v>44737</v>
      </c>
      <c r="B177" s="38">
        <v>185.86062000000001</v>
      </c>
      <c r="C177" s="38">
        <v>1058.9618499999999</v>
      </c>
      <c r="S177" s="48">
        <v>44737</v>
      </c>
      <c r="T177" s="49" t="s">
        <v>19</v>
      </c>
      <c r="U177" s="49" t="s">
        <v>19</v>
      </c>
      <c r="V177" s="49" t="s">
        <v>462</v>
      </c>
      <c r="W177" s="38">
        <v>185.86062000000001</v>
      </c>
    </row>
    <row r="178" spans="1:23" x14ac:dyDescent="0.25">
      <c r="A178" s="48">
        <v>44738</v>
      </c>
      <c r="B178" s="38">
        <v>162.83552</v>
      </c>
      <c r="C178" s="38">
        <v>850.48374000000001</v>
      </c>
      <c r="S178" s="48">
        <v>44738</v>
      </c>
      <c r="T178" s="49" t="s">
        <v>19</v>
      </c>
      <c r="U178" s="49" t="s">
        <v>19</v>
      </c>
      <c r="V178" s="49" t="s">
        <v>462</v>
      </c>
      <c r="W178" s="38">
        <v>162.83552</v>
      </c>
    </row>
    <row r="179" spans="1:23" x14ac:dyDescent="0.25">
      <c r="A179" s="48">
        <v>44739</v>
      </c>
      <c r="B179" s="38">
        <v>137.51007000000001</v>
      </c>
      <c r="C179" s="38">
        <v>811.53890999999999</v>
      </c>
      <c r="S179" s="48">
        <v>44739</v>
      </c>
      <c r="T179" s="49" t="s">
        <v>19</v>
      </c>
      <c r="U179" s="49" t="s">
        <v>19</v>
      </c>
      <c r="V179" s="49" t="s">
        <v>462</v>
      </c>
      <c r="W179" s="38">
        <v>137.51007000000001</v>
      </c>
    </row>
    <row r="180" spans="1:23" x14ac:dyDescent="0.25">
      <c r="A180" s="48">
        <v>44740</v>
      </c>
      <c r="B180" s="38">
        <v>210.16843</v>
      </c>
      <c r="C180" s="38">
        <v>1014.7789</v>
      </c>
      <c r="S180" s="48">
        <v>44740</v>
      </c>
      <c r="T180" s="49" t="s">
        <v>19</v>
      </c>
      <c r="U180" s="49" t="s">
        <v>19</v>
      </c>
      <c r="V180" s="49" t="s">
        <v>462</v>
      </c>
      <c r="W180" s="38">
        <v>210.16843</v>
      </c>
    </row>
    <row r="181" spans="1:23" x14ac:dyDescent="0.25">
      <c r="A181" s="48">
        <v>44741</v>
      </c>
      <c r="B181" s="38">
        <v>107.78524</v>
      </c>
      <c r="C181" s="38">
        <v>1470.3008</v>
      </c>
      <c r="S181" s="48">
        <v>44741</v>
      </c>
      <c r="T181" s="49" t="s">
        <v>19</v>
      </c>
      <c r="U181" s="49" t="s">
        <v>19</v>
      </c>
      <c r="V181" s="49" t="s">
        <v>462</v>
      </c>
      <c r="W181" s="38">
        <v>107.78524</v>
      </c>
    </row>
    <row r="182" spans="1:23" x14ac:dyDescent="0.25">
      <c r="A182" s="48">
        <v>44742</v>
      </c>
      <c r="B182" s="38">
        <v>115.84138</v>
      </c>
      <c r="C182" s="38">
        <v>1101.24695</v>
      </c>
      <c r="S182" s="48">
        <v>44742</v>
      </c>
      <c r="T182" s="49" t="s">
        <v>19</v>
      </c>
      <c r="U182" s="49" t="s">
        <v>19</v>
      </c>
      <c r="V182" s="49" t="s">
        <v>462</v>
      </c>
      <c r="W182" s="38">
        <v>115.84138</v>
      </c>
    </row>
    <row r="183" spans="1:23" x14ac:dyDescent="0.25">
      <c r="A183" s="48">
        <v>44743</v>
      </c>
      <c r="B183" s="38">
        <v>163.93191999999999</v>
      </c>
      <c r="C183" s="38">
        <v>1285.77856</v>
      </c>
      <c r="S183" s="48">
        <v>44743</v>
      </c>
      <c r="T183" s="49" t="s">
        <v>19</v>
      </c>
      <c r="U183" s="49" t="s">
        <v>19</v>
      </c>
      <c r="V183" s="49" t="s">
        <v>462</v>
      </c>
      <c r="W183" s="38">
        <v>163.93191999999999</v>
      </c>
    </row>
    <row r="184" spans="1:23" x14ac:dyDescent="0.25">
      <c r="A184" s="48">
        <v>44744</v>
      </c>
      <c r="B184" s="38">
        <v>123.10760999999999</v>
      </c>
      <c r="C184" s="38">
        <v>1157.08851</v>
      </c>
      <c r="S184" s="48">
        <v>44744</v>
      </c>
      <c r="T184" s="49" t="s">
        <v>19</v>
      </c>
      <c r="U184" s="49" t="s">
        <v>19</v>
      </c>
      <c r="V184" s="49" t="s">
        <v>462</v>
      </c>
      <c r="W184" s="38">
        <v>123.10760999999999</v>
      </c>
    </row>
    <row r="185" spans="1:23" x14ac:dyDescent="0.25">
      <c r="A185" s="48">
        <v>44745</v>
      </c>
      <c r="B185" s="38">
        <v>71.870729999999995</v>
      </c>
      <c r="C185" s="38">
        <v>1343.63337</v>
      </c>
      <c r="S185" s="48">
        <v>44745</v>
      </c>
      <c r="T185" s="49" t="s">
        <v>19</v>
      </c>
      <c r="U185" s="49" t="s">
        <v>19</v>
      </c>
      <c r="V185" s="49" t="s">
        <v>462</v>
      </c>
      <c r="W185" s="38">
        <v>71.870729999999995</v>
      </c>
    </row>
    <row r="186" spans="1:23" x14ac:dyDescent="0.25">
      <c r="A186" s="48">
        <v>44746</v>
      </c>
      <c r="B186" s="38">
        <v>187.97463999999999</v>
      </c>
      <c r="C186" s="38">
        <v>1231.9310599999999</v>
      </c>
      <c r="S186" s="48">
        <v>44746</v>
      </c>
      <c r="T186" s="49" t="s">
        <v>19</v>
      </c>
      <c r="U186" s="49" t="s">
        <v>19</v>
      </c>
      <c r="V186" s="49" t="s">
        <v>462</v>
      </c>
      <c r="W186" s="38">
        <v>187.97463999999999</v>
      </c>
    </row>
    <row r="187" spans="1:23" x14ac:dyDescent="0.25">
      <c r="A187" s="48">
        <v>44747</v>
      </c>
      <c r="B187" s="38">
        <v>172.39182</v>
      </c>
      <c r="C187" s="38">
        <v>1390.72999</v>
      </c>
      <c r="S187" s="48">
        <v>44747</v>
      </c>
      <c r="T187" s="49" t="s">
        <v>19</v>
      </c>
      <c r="U187" s="49" t="s">
        <v>19</v>
      </c>
      <c r="V187" s="49" t="s">
        <v>462</v>
      </c>
      <c r="W187" s="38">
        <v>172.39182</v>
      </c>
    </row>
    <row r="188" spans="1:23" x14ac:dyDescent="0.25">
      <c r="A188" s="48">
        <v>44748</v>
      </c>
      <c r="B188" s="38">
        <v>167.96305000000001</v>
      </c>
      <c r="C188" s="38">
        <v>1282.6964499999999</v>
      </c>
      <c r="S188" s="48">
        <v>44748</v>
      </c>
      <c r="T188" s="49" t="s">
        <v>19</v>
      </c>
      <c r="U188" s="49" t="s">
        <v>19</v>
      </c>
      <c r="V188" s="49" t="s">
        <v>462</v>
      </c>
      <c r="W188" s="38">
        <v>167.96305000000001</v>
      </c>
    </row>
    <row r="189" spans="1:23" x14ac:dyDescent="0.25">
      <c r="A189" s="48">
        <v>44749</v>
      </c>
      <c r="B189" s="38">
        <v>197.44345999999999</v>
      </c>
      <c r="C189" s="38">
        <v>1521.3642199999999</v>
      </c>
      <c r="S189" s="48">
        <v>44749</v>
      </c>
      <c r="T189" s="49" t="s">
        <v>19</v>
      </c>
      <c r="U189" s="49" t="s">
        <v>19</v>
      </c>
      <c r="V189" s="49" t="s">
        <v>462</v>
      </c>
      <c r="W189" s="38">
        <v>197.44345999999999</v>
      </c>
    </row>
    <row r="190" spans="1:23" x14ac:dyDescent="0.25">
      <c r="A190" s="48">
        <v>44750</v>
      </c>
      <c r="B190" s="38">
        <v>226.43173999999999</v>
      </c>
      <c r="C190" s="38">
        <v>1561.5456300000001</v>
      </c>
      <c r="S190" s="48">
        <v>44750</v>
      </c>
      <c r="T190" s="49" t="s">
        <v>19</v>
      </c>
      <c r="U190" s="49" t="s">
        <v>19</v>
      </c>
      <c r="V190" s="49" t="s">
        <v>462</v>
      </c>
      <c r="W190" s="38">
        <v>226.43173999999999</v>
      </c>
    </row>
    <row r="191" spans="1:23" x14ac:dyDescent="0.25">
      <c r="A191" s="48">
        <v>44751</v>
      </c>
      <c r="B191" s="38">
        <v>285.57504</v>
      </c>
      <c r="C191" s="38">
        <v>1276.90506</v>
      </c>
      <c r="S191" s="48">
        <v>44751</v>
      </c>
      <c r="T191" s="49" t="s">
        <v>19</v>
      </c>
      <c r="U191" s="49" t="s">
        <v>19</v>
      </c>
      <c r="V191" s="49" t="s">
        <v>462</v>
      </c>
      <c r="W191" s="38">
        <v>285.57504</v>
      </c>
    </row>
    <row r="192" spans="1:23" x14ac:dyDescent="0.25">
      <c r="A192" s="48">
        <v>44752</v>
      </c>
      <c r="B192" s="38">
        <v>250.52492000000001</v>
      </c>
      <c r="C192" s="38">
        <v>915.01558</v>
      </c>
      <c r="S192" s="48">
        <v>44752</v>
      </c>
      <c r="T192" s="49" t="s">
        <v>19</v>
      </c>
      <c r="U192" s="49" t="s">
        <v>19</v>
      </c>
      <c r="V192" s="49" t="s">
        <v>462</v>
      </c>
      <c r="W192" s="38">
        <v>250.52492000000001</v>
      </c>
    </row>
    <row r="193" spans="1:23" x14ac:dyDescent="0.25">
      <c r="A193" s="48">
        <v>44753</v>
      </c>
      <c r="B193" s="38">
        <v>293.77109000000002</v>
      </c>
      <c r="C193" s="38">
        <v>1435.80045</v>
      </c>
      <c r="S193" s="48">
        <v>44753</v>
      </c>
      <c r="T193" s="49" t="s">
        <v>19</v>
      </c>
      <c r="U193" s="49" t="s">
        <v>19</v>
      </c>
      <c r="V193" s="49" t="s">
        <v>462</v>
      </c>
      <c r="W193" s="38">
        <v>293.77109000000002</v>
      </c>
    </row>
    <row r="194" spans="1:23" x14ac:dyDescent="0.25">
      <c r="A194" s="48">
        <v>44754</v>
      </c>
      <c r="B194" s="38">
        <v>307.16928999999999</v>
      </c>
      <c r="C194" s="38">
        <v>1237.1671799999999</v>
      </c>
      <c r="S194" s="48">
        <v>44754</v>
      </c>
      <c r="T194" s="49" t="s">
        <v>19</v>
      </c>
      <c r="U194" s="49" t="s">
        <v>19</v>
      </c>
      <c r="V194" s="49" t="s">
        <v>462</v>
      </c>
      <c r="W194" s="38">
        <v>307.16928999999999</v>
      </c>
    </row>
    <row r="195" spans="1:23" x14ac:dyDescent="0.25">
      <c r="A195" s="48">
        <v>44755</v>
      </c>
      <c r="B195" s="38">
        <v>254.54307</v>
      </c>
      <c r="C195" s="38">
        <v>717.35105999999996</v>
      </c>
      <c r="S195" s="48">
        <v>44755</v>
      </c>
      <c r="T195" s="49" t="s">
        <v>19</v>
      </c>
      <c r="U195" s="49" t="s">
        <v>19</v>
      </c>
      <c r="V195" s="49" t="s">
        <v>462</v>
      </c>
      <c r="W195" s="38">
        <v>254.54307</v>
      </c>
    </row>
    <row r="196" spans="1:23" x14ac:dyDescent="0.25">
      <c r="A196" s="48">
        <v>44756</v>
      </c>
      <c r="B196" s="38">
        <v>269.27519000000001</v>
      </c>
      <c r="C196" s="38">
        <v>1279.48171</v>
      </c>
      <c r="S196" s="48">
        <v>44756</v>
      </c>
      <c r="T196" s="49" t="s">
        <v>19</v>
      </c>
      <c r="U196" s="49" t="s">
        <v>19</v>
      </c>
      <c r="V196" s="49" t="s">
        <v>462</v>
      </c>
      <c r="W196" s="38">
        <v>269.27519000000001</v>
      </c>
    </row>
    <row r="197" spans="1:23" x14ac:dyDescent="0.25">
      <c r="A197" s="48">
        <v>44757</v>
      </c>
      <c r="B197" s="38">
        <v>180.38412</v>
      </c>
      <c r="C197" s="38">
        <v>1468.8429599999999</v>
      </c>
      <c r="S197" s="48">
        <v>44757</v>
      </c>
      <c r="T197" s="49" t="s">
        <v>19</v>
      </c>
      <c r="U197" s="49" t="s">
        <v>19</v>
      </c>
      <c r="V197" s="49" t="s">
        <v>462</v>
      </c>
      <c r="W197" s="38">
        <v>180.38412</v>
      </c>
    </row>
    <row r="198" spans="1:23" x14ac:dyDescent="0.25">
      <c r="A198" s="48">
        <v>44758</v>
      </c>
      <c r="B198" s="38">
        <v>229.75838999999999</v>
      </c>
      <c r="C198" s="38">
        <v>1379.72487</v>
      </c>
      <c r="S198" s="48">
        <v>44758</v>
      </c>
      <c r="T198" s="49" t="s">
        <v>19</v>
      </c>
      <c r="U198" s="49" t="s">
        <v>19</v>
      </c>
      <c r="V198" s="49" t="s">
        <v>462</v>
      </c>
      <c r="W198" s="38">
        <v>229.75838999999999</v>
      </c>
    </row>
    <row r="199" spans="1:23" x14ac:dyDescent="0.25">
      <c r="A199" s="48">
        <v>44759</v>
      </c>
      <c r="B199" s="38">
        <v>314.86971</v>
      </c>
      <c r="C199" s="38">
        <v>1629.9602600000001</v>
      </c>
      <c r="S199" s="48">
        <v>44759</v>
      </c>
      <c r="T199" s="49" t="s">
        <v>19</v>
      </c>
      <c r="U199" s="49" t="s">
        <v>19</v>
      </c>
      <c r="V199" s="49" t="s">
        <v>462</v>
      </c>
      <c r="W199" s="38">
        <v>314.86971</v>
      </c>
    </row>
    <row r="200" spans="1:23" x14ac:dyDescent="0.25">
      <c r="A200" s="48">
        <v>44760</v>
      </c>
      <c r="B200" s="38">
        <v>289.39627000000002</v>
      </c>
      <c r="C200" s="38">
        <v>1594.6572000000001</v>
      </c>
      <c r="S200" s="48">
        <v>44760</v>
      </c>
      <c r="T200" s="49" t="s">
        <v>19</v>
      </c>
      <c r="U200" s="49" t="s">
        <v>19</v>
      </c>
      <c r="V200" s="49" t="s">
        <v>462</v>
      </c>
      <c r="W200" s="38">
        <v>289.39627000000002</v>
      </c>
    </row>
    <row r="201" spans="1:23" x14ac:dyDescent="0.25">
      <c r="A201" s="48">
        <v>44761</v>
      </c>
      <c r="B201" s="38">
        <v>281.8528</v>
      </c>
      <c r="C201" s="38">
        <v>1189.36169</v>
      </c>
      <c r="S201" s="48">
        <v>44761</v>
      </c>
      <c r="T201" s="49" t="s">
        <v>19</v>
      </c>
      <c r="U201" s="49" t="s">
        <v>19</v>
      </c>
      <c r="V201" s="49" t="s">
        <v>462</v>
      </c>
      <c r="W201" s="38">
        <v>281.8528</v>
      </c>
    </row>
    <row r="202" spans="1:23" x14ac:dyDescent="0.25">
      <c r="A202" s="48">
        <v>44762</v>
      </c>
      <c r="B202" s="38">
        <v>303.24002999999999</v>
      </c>
      <c r="C202" s="38">
        <v>1267.6576</v>
      </c>
      <c r="S202" s="48">
        <v>44762</v>
      </c>
      <c r="T202" s="49" t="s">
        <v>19</v>
      </c>
      <c r="U202" s="49" t="s">
        <v>19</v>
      </c>
      <c r="V202" s="49" t="s">
        <v>462</v>
      </c>
      <c r="W202" s="38">
        <v>303.24002999999999</v>
      </c>
    </row>
    <row r="203" spans="1:23" x14ac:dyDescent="0.25">
      <c r="A203" s="48">
        <v>44763</v>
      </c>
      <c r="B203" s="38">
        <v>364.73692</v>
      </c>
      <c r="C203" s="38">
        <v>972.45249000000001</v>
      </c>
      <c r="S203" s="48">
        <v>44763</v>
      </c>
      <c r="T203" s="49" t="s">
        <v>19</v>
      </c>
      <c r="U203" s="49" t="s">
        <v>19</v>
      </c>
      <c r="V203" s="49" t="s">
        <v>462</v>
      </c>
      <c r="W203" s="38">
        <v>364.73692</v>
      </c>
    </row>
    <row r="204" spans="1:23" x14ac:dyDescent="0.25">
      <c r="A204" s="48">
        <v>44764</v>
      </c>
      <c r="B204" s="38">
        <v>319.54653000000002</v>
      </c>
      <c r="C204" s="38">
        <v>1400.28566</v>
      </c>
      <c r="S204" s="48">
        <v>44764</v>
      </c>
      <c r="T204" s="49" t="s">
        <v>19</v>
      </c>
      <c r="U204" s="49" t="s">
        <v>19</v>
      </c>
      <c r="V204" s="49" t="s">
        <v>462</v>
      </c>
      <c r="W204" s="38">
        <v>319.54653000000002</v>
      </c>
    </row>
    <row r="205" spans="1:23" x14ac:dyDescent="0.25">
      <c r="A205" s="48">
        <v>44765</v>
      </c>
      <c r="B205" s="38">
        <v>317.83222999999998</v>
      </c>
      <c r="C205" s="38">
        <v>1328.10672</v>
      </c>
      <c r="S205" s="48">
        <v>44765</v>
      </c>
      <c r="T205" s="49" t="s">
        <v>19</v>
      </c>
      <c r="U205" s="49" t="s">
        <v>19</v>
      </c>
      <c r="V205" s="49" t="s">
        <v>462</v>
      </c>
      <c r="W205" s="38">
        <v>317.83222999999998</v>
      </c>
    </row>
    <row r="206" spans="1:23" x14ac:dyDescent="0.25">
      <c r="A206" s="48">
        <v>44766</v>
      </c>
      <c r="B206" s="38">
        <v>273.7749</v>
      </c>
      <c r="C206" s="38">
        <v>1444.22416</v>
      </c>
      <c r="S206" s="48">
        <v>44766</v>
      </c>
      <c r="T206" s="49" t="s">
        <v>19</v>
      </c>
      <c r="U206" s="49" t="s">
        <v>19</v>
      </c>
      <c r="V206" s="49" t="s">
        <v>462</v>
      </c>
      <c r="W206" s="38">
        <v>273.7749</v>
      </c>
    </row>
    <row r="207" spans="1:23" x14ac:dyDescent="0.25">
      <c r="A207" s="48">
        <v>44767</v>
      </c>
      <c r="B207" s="38">
        <v>145.54309000000001</v>
      </c>
      <c r="C207" s="38">
        <v>1010.9751</v>
      </c>
      <c r="S207" s="48">
        <v>44767</v>
      </c>
      <c r="T207" s="49" t="s">
        <v>19</v>
      </c>
      <c r="U207" s="49" t="s">
        <v>19</v>
      </c>
      <c r="V207" s="49" t="s">
        <v>462</v>
      </c>
      <c r="W207" s="38">
        <v>145.54309000000001</v>
      </c>
    </row>
    <row r="208" spans="1:23" x14ac:dyDescent="0.25">
      <c r="A208" s="48">
        <v>44768</v>
      </c>
      <c r="B208" s="38">
        <v>236.43530000000001</v>
      </c>
      <c r="C208" s="38">
        <v>1334.88237</v>
      </c>
      <c r="S208" s="48">
        <v>44768</v>
      </c>
      <c r="T208" s="49" t="s">
        <v>19</v>
      </c>
      <c r="U208" s="49" t="s">
        <v>19</v>
      </c>
      <c r="V208" s="49" t="s">
        <v>462</v>
      </c>
      <c r="W208" s="38">
        <v>236.43530000000001</v>
      </c>
    </row>
    <row r="209" spans="1:23" x14ac:dyDescent="0.25">
      <c r="A209" s="48">
        <v>44769</v>
      </c>
      <c r="B209" s="38">
        <v>290.74432000000002</v>
      </c>
      <c r="C209" s="38">
        <v>1066.81402</v>
      </c>
      <c r="S209" s="48">
        <v>44769</v>
      </c>
      <c r="T209" s="49" t="s">
        <v>19</v>
      </c>
      <c r="U209" s="49" t="s">
        <v>19</v>
      </c>
      <c r="V209" s="49" t="s">
        <v>462</v>
      </c>
      <c r="W209" s="38">
        <v>290.74432000000002</v>
      </c>
    </row>
    <row r="210" spans="1:23" x14ac:dyDescent="0.25">
      <c r="A210" s="48">
        <v>44770</v>
      </c>
      <c r="B210" s="38">
        <v>227.46188000000001</v>
      </c>
      <c r="C210" s="38">
        <v>1124.47731</v>
      </c>
      <c r="S210" s="48">
        <v>44770</v>
      </c>
      <c r="T210" s="49" t="s">
        <v>19</v>
      </c>
      <c r="U210" s="49" t="s">
        <v>19</v>
      </c>
      <c r="V210" s="49" t="s">
        <v>462</v>
      </c>
      <c r="W210" s="38">
        <v>227.46188000000001</v>
      </c>
    </row>
    <row r="211" spans="1:23" x14ac:dyDescent="0.25">
      <c r="A211" s="48">
        <v>44771</v>
      </c>
      <c r="B211" s="38">
        <v>273.23201999999998</v>
      </c>
      <c r="C211" s="38">
        <v>1071.1882700000001</v>
      </c>
      <c r="S211" s="48">
        <v>44771</v>
      </c>
      <c r="T211" s="49" t="s">
        <v>19</v>
      </c>
      <c r="U211" s="49" t="s">
        <v>19</v>
      </c>
      <c r="V211" s="49" t="s">
        <v>462</v>
      </c>
      <c r="W211" s="38">
        <v>273.23201999999998</v>
      </c>
    </row>
    <row r="212" spans="1:23" x14ac:dyDescent="0.25">
      <c r="A212" s="48">
        <v>44772</v>
      </c>
      <c r="B212" s="38">
        <v>369.66577000000001</v>
      </c>
      <c r="C212" s="38">
        <v>1139.8414600000001</v>
      </c>
      <c r="S212" s="48">
        <v>44772</v>
      </c>
      <c r="T212" s="49" t="s">
        <v>19</v>
      </c>
      <c r="U212" s="49" t="s">
        <v>19</v>
      </c>
      <c r="V212" s="49" t="s">
        <v>462</v>
      </c>
      <c r="W212" s="38">
        <v>369.66577000000001</v>
      </c>
    </row>
    <row r="213" spans="1:23" x14ac:dyDescent="0.25">
      <c r="A213" s="48">
        <v>44773</v>
      </c>
      <c r="B213" s="38">
        <v>349.41647999999998</v>
      </c>
      <c r="C213" s="38">
        <v>1405.92037</v>
      </c>
      <c r="S213" s="48">
        <v>44773</v>
      </c>
      <c r="T213" s="49" t="s">
        <v>19</v>
      </c>
      <c r="U213" s="49" t="s">
        <v>19</v>
      </c>
      <c r="V213" s="49" t="s">
        <v>462</v>
      </c>
      <c r="W213" s="38">
        <v>349.41647999999998</v>
      </c>
    </row>
    <row r="214" spans="1:23" x14ac:dyDescent="0.25">
      <c r="A214" s="48">
        <v>44774</v>
      </c>
      <c r="B214" s="38">
        <v>469.95796999999999</v>
      </c>
      <c r="C214" s="38">
        <v>1549.34</v>
      </c>
      <c r="S214" s="48">
        <v>44774</v>
      </c>
      <c r="T214" s="49" t="s">
        <v>19</v>
      </c>
      <c r="U214" s="49" t="s">
        <v>19</v>
      </c>
      <c r="V214" s="49" t="s">
        <v>462</v>
      </c>
      <c r="W214" s="38">
        <v>469.95796999999999</v>
      </c>
    </row>
    <row r="215" spans="1:23" x14ac:dyDescent="0.25">
      <c r="A215" s="48">
        <v>44775</v>
      </c>
      <c r="B215" s="38">
        <v>497.99252999999999</v>
      </c>
      <c r="C215" s="38">
        <v>1690.0938699999999</v>
      </c>
      <c r="S215" s="48">
        <v>44775</v>
      </c>
      <c r="T215" s="49" t="s">
        <v>19</v>
      </c>
      <c r="U215" s="49" t="s">
        <v>19</v>
      </c>
      <c r="V215" s="49" t="s">
        <v>462</v>
      </c>
      <c r="W215" s="38">
        <v>497.99252999999999</v>
      </c>
    </row>
    <row r="216" spans="1:23" x14ac:dyDescent="0.25">
      <c r="A216" s="48">
        <v>44776</v>
      </c>
      <c r="B216" s="38">
        <v>398.18356999999997</v>
      </c>
      <c r="C216" s="38">
        <v>1451.3003699999999</v>
      </c>
      <c r="S216" s="48">
        <v>44776</v>
      </c>
      <c r="T216" s="49" t="s">
        <v>19</v>
      </c>
      <c r="U216" s="49" t="s">
        <v>19</v>
      </c>
      <c r="V216" s="49" t="s">
        <v>462</v>
      </c>
      <c r="W216" s="38">
        <v>398.18356999999997</v>
      </c>
    </row>
    <row r="217" spans="1:23" x14ac:dyDescent="0.25">
      <c r="A217" s="48">
        <v>44777</v>
      </c>
      <c r="B217" s="38">
        <v>392.54356000000001</v>
      </c>
      <c r="C217" s="38">
        <v>1408.9277999999999</v>
      </c>
      <c r="S217" s="48">
        <v>44777</v>
      </c>
      <c r="T217" s="49" t="s">
        <v>19</v>
      </c>
      <c r="U217" s="49" t="s">
        <v>19</v>
      </c>
      <c r="V217" s="49" t="s">
        <v>462</v>
      </c>
      <c r="W217" s="38">
        <v>392.54356000000001</v>
      </c>
    </row>
    <row r="218" spans="1:23" x14ac:dyDescent="0.25">
      <c r="A218" s="48">
        <v>44778</v>
      </c>
      <c r="B218" s="38">
        <v>455.58327000000003</v>
      </c>
      <c r="C218" s="38">
        <v>1425.06591</v>
      </c>
      <c r="S218" s="48">
        <v>44778</v>
      </c>
      <c r="T218" s="49" t="s">
        <v>19</v>
      </c>
      <c r="U218" s="49" t="s">
        <v>19</v>
      </c>
      <c r="V218" s="49" t="s">
        <v>462</v>
      </c>
      <c r="W218" s="38">
        <v>455.58327000000003</v>
      </c>
    </row>
    <row r="219" spans="1:23" x14ac:dyDescent="0.25">
      <c r="A219" s="48">
        <v>44779</v>
      </c>
      <c r="B219" s="38">
        <v>462.97845999999998</v>
      </c>
      <c r="C219" s="38">
        <v>1520.64156</v>
      </c>
      <c r="S219" s="48">
        <v>44779</v>
      </c>
      <c r="T219" s="49" t="s">
        <v>19</v>
      </c>
      <c r="U219" s="49" t="s">
        <v>19</v>
      </c>
      <c r="V219" s="49" t="s">
        <v>462</v>
      </c>
      <c r="W219" s="38">
        <v>462.97845999999998</v>
      </c>
    </row>
    <row r="220" spans="1:23" x14ac:dyDescent="0.25">
      <c r="A220" s="48">
        <v>44780</v>
      </c>
      <c r="B220" s="38">
        <v>401.79422</v>
      </c>
      <c r="C220" s="38">
        <v>1140.2644499999999</v>
      </c>
      <c r="S220" s="48">
        <v>44780</v>
      </c>
      <c r="T220" s="49" t="s">
        <v>19</v>
      </c>
      <c r="U220" s="49" t="s">
        <v>19</v>
      </c>
      <c r="V220" s="49" t="s">
        <v>462</v>
      </c>
      <c r="W220" s="38">
        <v>401.79422</v>
      </c>
    </row>
    <row r="221" spans="1:23" x14ac:dyDescent="0.25">
      <c r="A221" s="48">
        <v>44781</v>
      </c>
      <c r="B221" s="38">
        <v>385.45650999999998</v>
      </c>
      <c r="C221" s="38">
        <v>1196.3135400000001</v>
      </c>
      <c r="S221" s="48">
        <v>44781</v>
      </c>
      <c r="T221" s="49" t="s">
        <v>19</v>
      </c>
      <c r="U221" s="49" t="s">
        <v>19</v>
      </c>
      <c r="V221" s="49" t="s">
        <v>462</v>
      </c>
      <c r="W221" s="38">
        <v>385.45650999999998</v>
      </c>
    </row>
    <row r="222" spans="1:23" x14ac:dyDescent="0.25">
      <c r="A222" s="48">
        <v>44782</v>
      </c>
      <c r="B222" s="38">
        <v>435.82040999999998</v>
      </c>
      <c r="C222" s="38">
        <v>1862.92137</v>
      </c>
      <c r="S222" s="48">
        <v>44782</v>
      </c>
      <c r="T222" s="49" t="s">
        <v>19</v>
      </c>
      <c r="U222" s="49" t="s">
        <v>19</v>
      </c>
      <c r="V222" s="49" t="s">
        <v>462</v>
      </c>
      <c r="W222" s="38">
        <v>435.82040999999998</v>
      </c>
    </row>
    <row r="223" spans="1:23" x14ac:dyDescent="0.25">
      <c r="A223" s="48">
        <v>44783</v>
      </c>
      <c r="B223" s="38">
        <v>423.34604000000002</v>
      </c>
      <c r="C223" s="38">
        <v>1872.00568</v>
      </c>
      <c r="S223" s="48">
        <v>44783</v>
      </c>
      <c r="T223" s="49" t="s">
        <v>19</v>
      </c>
      <c r="U223" s="49" t="s">
        <v>19</v>
      </c>
      <c r="V223" s="49" t="s">
        <v>462</v>
      </c>
      <c r="W223" s="38">
        <v>423.34604000000002</v>
      </c>
    </row>
    <row r="224" spans="1:23" x14ac:dyDescent="0.25">
      <c r="A224" s="48">
        <v>44784</v>
      </c>
      <c r="B224" s="38">
        <v>281.01839999999999</v>
      </c>
      <c r="C224" s="38">
        <v>1210.33232</v>
      </c>
      <c r="S224" s="48">
        <v>44784</v>
      </c>
      <c r="T224" s="49" t="s">
        <v>19</v>
      </c>
      <c r="U224" s="49" t="s">
        <v>19</v>
      </c>
      <c r="V224" s="49" t="s">
        <v>462</v>
      </c>
      <c r="W224" s="38">
        <v>281.01839999999999</v>
      </c>
    </row>
    <row r="225" spans="1:23" x14ac:dyDescent="0.25">
      <c r="A225" s="48">
        <v>44785</v>
      </c>
      <c r="B225" s="38">
        <v>221.94611</v>
      </c>
      <c r="C225" s="38">
        <v>1291.77287</v>
      </c>
      <c r="S225" s="48">
        <v>44785</v>
      </c>
      <c r="T225" s="49" t="s">
        <v>19</v>
      </c>
      <c r="U225" s="49" t="s">
        <v>19</v>
      </c>
      <c r="V225" s="49" t="s">
        <v>462</v>
      </c>
      <c r="W225" s="38">
        <v>221.94611</v>
      </c>
    </row>
    <row r="226" spans="1:23" x14ac:dyDescent="0.25">
      <c r="A226" s="48">
        <v>44786</v>
      </c>
      <c r="B226" s="38">
        <v>254.3398</v>
      </c>
      <c r="C226" s="38">
        <v>1892.4383</v>
      </c>
      <c r="S226" s="48">
        <v>44786</v>
      </c>
      <c r="T226" s="49" t="s">
        <v>19</v>
      </c>
      <c r="U226" s="49" t="s">
        <v>19</v>
      </c>
      <c r="V226" s="49" t="s">
        <v>462</v>
      </c>
      <c r="W226" s="38">
        <v>254.3398</v>
      </c>
    </row>
    <row r="227" spans="1:23" x14ac:dyDescent="0.25">
      <c r="A227" s="48">
        <v>44787</v>
      </c>
      <c r="B227" s="38">
        <v>250.00415000000001</v>
      </c>
      <c r="C227" s="38">
        <v>1566.6116999999999</v>
      </c>
      <c r="S227" s="48">
        <v>44787</v>
      </c>
      <c r="T227" s="49" t="s">
        <v>19</v>
      </c>
      <c r="U227" s="49" t="s">
        <v>19</v>
      </c>
      <c r="V227" s="49" t="s">
        <v>462</v>
      </c>
      <c r="W227" s="38">
        <v>250.00415000000001</v>
      </c>
    </row>
    <row r="228" spans="1:23" x14ac:dyDescent="0.25">
      <c r="A228" s="48">
        <v>44788</v>
      </c>
      <c r="B228" s="38">
        <v>225.65359000000001</v>
      </c>
      <c r="C228" s="38">
        <v>1328.5138899999999</v>
      </c>
      <c r="S228" s="48">
        <v>44788</v>
      </c>
      <c r="T228" s="49" t="s">
        <v>19</v>
      </c>
      <c r="U228" s="49" t="s">
        <v>19</v>
      </c>
      <c r="V228" s="49" t="s">
        <v>462</v>
      </c>
      <c r="W228" s="38">
        <v>225.65359000000001</v>
      </c>
    </row>
    <row r="229" spans="1:23" x14ac:dyDescent="0.25">
      <c r="A229" s="48">
        <v>44789</v>
      </c>
      <c r="B229" s="38">
        <v>118.10055</v>
      </c>
      <c r="C229" s="38">
        <v>1057.22405</v>
      </c>
      <c r="S229" s="48">
        <v>44789</v>
      </c>
      <c r="T229" s="49" t="s">
        <v>19</v>
      </c>
      <c r="U229" s="49" t="s">
        <v>19</v>
      </c>
      <c r="V229" s="49" t="s">
        <v>462</v>
      </c>
      <c r="W229" s="38">
        <v>118.10055</v>
      </c>
    </row>
    <row r="230" spans="1:23" x14ac:dyDescent="0.25">
      <c r="A230" s="48">
        <v>44790</v>
      </c>
      <c r="B230" s="38">
        <v>273.58846</v>
      </c>
      <c r="C230" s="38">
        <v>1518.4515200000001</v>
      </c>
      <c r="S230" s="48">
        <v>44790</v>
      </c>
      <c r="T230" s="49" t="s">
        <v>19</v>
      </c>
      <c r="U230" s="49" t="s">
        <v>19</v>
      </c>
      <c r="V230" s="49" t="s">
        <v>462</v>
      </c>
      <c r="W230" s="38">
        <v>273.58846</v>
      </c>
    </row>
    <row r="231" spans="1:23" x14ac:dyDescent="0.25">
      <c r="A231" s="48">
        <v>44791</v>
      </c>
      <c r="B231" s="38">
        <v>364.60370999999998</v>
      </c>
      <c r="C231" s="38">
        <v>1618.4590000000001</v>
      </c>
      <c r="S231" s="48">
        <v>44791</v>
      </c>
      <c r="T231" s="49" t="s">
        <v>19</v>
      </c>
      <c r="U231" s="49" t="s">
        <v>19</v>
      </c>
      <c r="V231" s="49" t="s">
        <v>462</v>
      </c>
      <c r="W231" s="38">
        <v>364.60370999999998</v>
      </c>
    </row>
    <row r="232" spans="1:23" x14ac:dyDescent="0.25">
      <c r="A232" s="48">
        <v>44792</v>
      </c>
      <c r="B232" s="38">
        <v>387.14656000000002</v>
      </c>
      <c r="C232" s="38">
        <v>2043.78484</v>
      </c>
      <c r="S232" s="48">
        <v>44792</v>
      </c>
      <c r="T232" s="49" t="s">
        <v>19</v>
      </c>
      <c r="U232" s="49" t="s">
        <v>19</v>
      </c>
      <c r="V232" s="49" t="s">
        <v>462</v>
      </c>
      <c r="W232" s="38">
        <v>387.14656000000002</v>
      </c>
    </row>
    <row r="233" spans="1:23" x14ac:dyDescent="0.25">
      <c r="A233" s="48">
        <v>44793</v>
      </c>
      <c r="B233" s="38">
        <v>323.47098999999997</v>
      </c>
      <c r="C233" s="38">
        <v>2100.25461</v>
      </c>
      <c r="S233" s="48">
        <v>44793</v>
      </c>
      <c r="T233" s="49" t="s">
        <v>19</v>
      </c>
      <c r="U233" s="49" t="s">
        <v>19</v>
      </c>
      <c r="V233" s="49" t="s">
        <v>462</v>
      </c>
      <c r="W233" s="38">
        <v>323.47098999999997</v>
      </c>
    </row>
    <row r="234" spans="1:23" x14ac:dyDescent="0.25">
      <c r="A234" s="48">
        <v>44794</v>
      </c>
      <c r="B234" s="38">
        <v>149.11024</v>
      </c>
      <c r="C234" s="38">
        <v>2036.7489</v>
      </c>
      <c r="S234" s="48">
        <v>44794</v>
      </c>
      <c r="T234" s="49" t="s">
        <v>19</v>
      </c>
      <c r="U234" s="49" t="s">
        <v>19</v>
      </c>
      <c r="V234" s="49" t="s">
        <v>462</v>
      </c>
      <c r="W234" s="38">
        <v>149.11024</v>
      </c>
    </row>
    <row r="235" spans="1:23" x14ac:dyDescent="0.25">
      <c r="A235" s="48">
        <v>44795</v>
      </c>
      <c r="B235" s="38">
        <v>45.577060000000003</v>
      </c>
      <c r="C235" s="38">
        <v>970.42687999999998</v>
      </c>
      <c r="S235" s="48">
        <v>44795</v>
      </c>
      <c r="T235" s="49" t="s">
        <v>19</v>
      </c>
      <c r="U235" s="49" t="s">
        <v>19</v>
      </c>
      <c r="V235" s="49" t="s">
        <v>462</v>
      </c>
      <c r="W235" s="38">
        <v>45.577060000000003</v>
      </c>
    </row>
    <row r="236" spans="1:23" x14ac:dyDescent="0.25">
      <c r="A236" s="48">
        <v>44796</v>
      </c>
      <c r="B236" s="38">
        <v>26.448799999999999</v>
      </c>
      <c r="C236" s="38">
        <v>1235.61106</v>
      </c>
      <c r="S236" s="48">
        <v>44796</v>
      </c>
      <c r="T236" s="49" t="s">
        <v>19</v>
      </c>
      <c r="U236" s="49" t="s">
        <v>19</v>
      </c>
      <c r="V236" s="49" t="s">
        <v>462</v>
      </c>
      <c r="W236" s="38">
        <v>26.448799999999999</v>
      </c>
    </row>
    <row r="237" spans="1:23" x14ac:dyDescent="0.25">
      <c r="A237" s="48">
        <v>44797</v>
      </c>
      <c r="B237" s="38">
        <v>204.12322</v>
      </c>
      <c r="C237" s="38">
        <v>1144.37745</v>
      </c>
      <c r="S237" s="48">
        <v>44797</v>
      </c>
      <c r="T237" s="49" t="s">
        <v>19</v>
      </c>
      <c r="U237" s="49" t="s">
        <v>19</v>
      </c>
      <c r="V237" s="49" t="s">
        <v>462</v>
      </c>
      <c r="W237" s="38">
        <v>204.12322</v>
      </c>
    </row>
    <row r="238" spans="1:23" x14ac:dyDescent="0.25">
      <c r="A238" s="48">
        <v>44798</v>
      </c>
      <c r="B238" s="38">
        <v>323.11574000000002</v>
      </c>
      <c r="C238" s="38">
        <v>1651.88139</v>
      </c>
      <c r="S238" s="48">
        <v>44798</v>
      </c>
      <c r="T238" s="49" t="s">
        <v>19</v>
      </c>
      <c r="U238" s="49" t="s">
        <v>19</v>
      </c>
      <c r="V238" s="49" t="s">
        <v>462</v>
      </c>
      <c r="W238" s="38">
        <v>323.11574000000002</v>
      </c>
    </row>
    <row r="239" spans="1:23" x14ac:dyDescent="0.25">
      <c r="A239" s="48">
        <v>44799</v>
      </c>
      <c r="B239" s="38">
        <v>116.88262</v>
      </c>
      <c r="C239" s="38">
        <v>1804.18815</v>
      </c>
      <c r="S239" s="48">
        <v>44799</v>
      </c>
      <c r="T239" s="49" t="s">
        <v>19</v>
      </c>
      <c r="U239" s="49" t="s">
        <v>19</v>
      </c>
      <c r="V239" s="49" t="s">
        <v>462</v>
      </c>
      <c r="W239" s="38">
        <v>116.88262</v>
      </c>
    </row>
    <row r="240" spans="1:23" x14ac:dyDescent="0.25">
      <c r="A240" s="48">
        <v>44800</v>
      </c>
      <c r="B240" s="38">
        <v>129.93877000000001</v>
      </c>
      <c r="C240" s="38">
        <v>1409.2964300000001</v>
      </c>
      <c r="S240" s="48">
        <v>44800</v>
      </c>
      <c r="T240" s="49" t="s">
        <v>19</v>
      </c>
      <c r="U240" s="49" t="s">
        <v>19</v>
      </c>
      <c r="V240" s="49" t="s">
        <v>462</v>
      </c>
      <c r="W240" s="38">
        <v>129.93877000000001</v>
      </c>
    </row>
    <row r="241" spans="1:23" x14ac:dyDescent="0.25">
      <c r="A241" s="48">
        <v>44801</v>
      </c>
      <c r="B241" s="38">
        <v>173.55695</v>
      </c>
      <c r="C241" s="38">
        <v>1098.27889</v>
      </c>
      <c r="S241" s="48">
        <v>44801</v>
      </c>
      <c r="T241" s="49" t="s">
        <v>19</v>
      </c>
      <c r="U241" s="49" t="s">
        <v>19</v>
      </c>
      <c r="V241" s="49" t="s">
        <v>462</v>
      </c>
      <c r="W241" s="38">
        <v>173.55695</v>
      </c>
    </row>
    <row r="242" spans="1:23" x14ac:dyDescent="0.25">
      <c r="A242" s="48">
        <v>44802</v>
      </c>
      <c r="B242" s="38">
        <v>98.805329999999998</v>
      </c>
      <c r="C242" s="38">
        <v>1809.4782600000001</v>
      </c>
      <c r="S242" s="48">
        <v>44802</v>
      </c>
      <c r="T242" s="49" t="s">
        <v>19</v>
      </c>
      <c r="U242" s="49" t="s">
        <v>19</v>
      </c>
      <c r="V242" s="49" t="s">
        <v>462</v>
      </c>
      <c r="W242" s="38">
        <v>98.805329999999998</v>
      </c>
    </row>
    <row r="243" spans="1:23" x14ac:dyDescent="0.25">
      <c r="A243" s="48">
        <v>44803</v>
      </c>
      <c r="B243" s="38">
        <v>228.36626000000001</v>
      </c>
      <c r="C243" s="38">
        <v>1572.9184399999999</v>
      </c>
      <c r="S243" s="48">
        <v>44803</v>
      </c>
      <c r="T243" s="49" t="s">
        <v>19</v>
      </c>
      <c r="U243" s="49" t="s">
        <v>19</v>
      </c>
      <c r="V243" s="49" t="s">
        <v>462</v>
      </c>
      <c r="W243" s="38">
        <v>228.36626000000001</v>
      </c>
    </row>
    <row r="244" spans="1:23" x14ac:dyDescent="0.25">
      <c r="A244" s="48">
        <v>44804</v>
      </c>
      <c r="B244" s="38">
        <v>349.96332000000001</v>
      </c>
      <c r="C244" s="38">
        <v>1198.3147899999999</v>
      </c>
      <c r="S244" s="48">
        <v>44804</v>
      </c>
      <c r="T244" s="49" t="s">
        <v>19</v>
      </c>
      <c r="U244" s="49" t="s">
        <v>19</v>
      </c>
      <c r="V244" s="49" t="s">
        <v>462</v>
      </c>
      <c r="W244" s="38">
        <v>349.96332000000001</v>
      </c>
    </row>
    <row r="245" spans="1:23" x14ac:dyDescent="0.25">
      <c r="A245" s="48">
        <v>44805</v>
      </c>
      <c r="B245" s="38">
        <v>274.06193999999999</v>
      </c>
      <c r="C245" s="38">
        <v>1768.11169</v>
      </c>
      <c r="S245" s="48">
        <v>44805</v>
      </c>
      <c r="T245" s="49" t="s">
        <v>19</v>
      </c>
      <c r="U245" s="49" t="s">
        <v>19</v>
      </c>
      <c r="V245" s="49" t="s">
        <v>462</v>
      </c>
      <c r="W245" s="38">
        <v>274.06193999999999</v>
      </c>
    </row>
    <row r="246" spans="1:23" x14ac:dyDescent="0.25">
      <c r="A246" s="48">
        <v>44806</v>
      </c>
      <c r="B246" s="38">
        <v>143.16476</v>
      </c>
      <c r="C246" s="38">
        <v>1779.15067</v>
      </c>
      <c r="S246" s="48">
        <v>44806</v>
      </c>
      <c r="T246" s="49" t="s">
        <v>19</v>
      </c>
      <c r="U246" s="49" t="s">
        <v>19</v>
      </c>
      <c r="V246" s="49" t="s">
        <v>462</v>
      </c>
      <c r="W246" s="38">
        <v>143.16476</v>
      </c>
    </row>
    <row r="247" spans="1:23" x14ac:dyDescent="0.25">
      <c r="A247" s="48">
        <v>44807</v>
      </c>
      <c r="B247" s="38">
        <v>235.18170000000001</v>
      </c>
      <c r="C247" s="38">
        <v>1685.75641</v>
      </c>
      <c r="S247" s="48">
        <v>44807</v>
      </c>
      <c r="T247" s="49" t="s">
        <v>19</v>
      </c>
      <c r="U247" s="49" t="s">
        <v>19</v>
      </c>
      <c r="V247" s="49" t="s">
        <v>462</v>
      </c>
      <c r="W247" s="38">
        <v>235.18170000000001</v>
      </c>
    </row>
    <row r="248" spans="1:23" x14ac:dyDescent="0.25">
      <c r="A248" s="48">
        <v>44808</v>
      </c>
      <c r="B248" s="38">
        <v>107.71337</v>
      </c>
      <c r="C248" s="38">
        <v>1614.0726500000001</v>
      </c>
      <c r="S248" s="48">
        <v>44808</v>
      </c>
      <c r="T248" s="49" t="s">
        <v>19</v>
      </c>
      <c r="U248" s="49" t="s">
        <v>19</v>
      </c>
      <c r="V248" s="49" t="s">
        <v>462</v>
      </c>
      <c r="W248" s="38">
        <v>107.71337</v>
      </c>
    </row>
    <row r="249" spans="1:23" x14ac:dyDescent="0.25">
      <c r="A249" s="48">
        <v>44809</v>
      </c>
      <c r="B249" s="38">
        <v>14.55818</v>
      </c>
      <c r="C249" s="38">
        <v>1366.0448899999999</v>
      </c>
      <c r="S249" s="48">
        <v>44809</v>
      </c>
      <c r="T249" s="49" t="s">
        <v>19</v>
      </c>
      <c r="U249" s="49" t="s">
        <v>19</v>
      </c>
      <c r="V249" s="49" t="s">
        <v>462</v>
      </c>
      <c r="W249" s="38">
        <v>14.55818</v>
      </c>
    </row>
    <row r="250" spans="1:23" x14ac:dyDescent="0.25">
      <c r="A250" s="48">
        <v>44810</v>
      </c>
      <c r="B250" s="38">
        <v>115.00322</v>
      </c>
      <c r="C250" s="38">
        <v>1778.65362</v>
      </c>
      <c r="S250" s="48">
        <v>44810</v>
      </c>
      <c r="T250" s="49" t="s">
        <v>19</v>
      </c>
      <c r="U250" s="49" t="s">
        <v>19</v>
      </c>
      <c r="V250" s="49" t="s">
        <v>462</v>
      </c>
      <c r="W250" s="38">
        <v>115.00322</v>
      </c>
    </row>
    <row r="251" spans="1:23" x14ac:dyDescent="0.25">
      <c r="A251" s="48">
        <v>44811</v>
      </c>
      <c r="B251" s="38">
        <v>70.32208</v>
      </c>
      <c r="C251" s="38">
        <v>1395.44291</v>
      </c>
      <c r="S251" s="48">
        <v>44811</v>
      </c>
      <c r="T251" s="49" t="s">
        <v>19</v>
      </c>
      <c r="U251" s="49" t="s">
        <v>19</v>
      </c>
      <c r="V251" s="49" t="s">
        <v>462</v>
      </c>
      <c r="W251" s="38">
        <v>70.32208</v>
      </c>
    </row>
    <row r="252" spans="1:23" x14ac:dyDescent="0.25">
      <c r="A252" s="48">
        <v>44812</v>
      </c>
      <c r="B252" s="38">
        <v>18.075790000000001</v>
      </c>
      <c r="C252" s="38">
        <v>1854.1402800000001</v>
      </c>
      <c r="S252" s="48">
        <v>44812</v>
      </c>
      <c r="T252" s="49" t="s">
        <v>19</v>
      </c>
      <c r="U252" s="49" t="s">
        <v>19</v>
      </c>
      <c r="V252" s="49" t="s">
        <v>462</v>
      </c>
      <c r="W252" s="38">
        <v>18.075790000000001</v>
      </c>
    </row>
    <row r="253" spans="1:23" x14ac:dyDescent="0.25">
      <c r="A253" s="48">
        <v>44813</v>
      </c>
      <c r="B253" s="38">
        <v>204.82249999999999</v>
      </c>
      <c r="C253" s="38">
        <v>1919.3142800000001</v>
      </c>
      <c r="S253" s="48">
        <v>44813</v>
      </c>
      <c r="T253" s="49" t="s">
        <v>19</v>
      </c>
      <c r="U253" s="49" t="s">
        <v>19</v>
      </c>
      <c r="V253" s="49" t="s">
        <v>462</v>
      </c>
      <c r="W253" s="38">
        <v>204.82249999999999</v>
      </c>
    </row>
    <row r="254" spans="1:23" x14ac:dyDescent="0.25">
      <c r="A254" s="48">
        <v>44814</v>
      </c>
      <c r="B254" s="38">
        <v>424.36784999999998</v>
      </c>
      <c r="C254" s="38">
        <v>1766.5386699999999</v>
      </c>
      <c r="S254" s="48">
        <v>44814</v>
      </c>
      <c r="T254" s="49" t="s">
        <v>19</v>
      </c>
      <c r="U254" s="49" t="s">
        <v>19</v>
      </c>
      <c r="V254" s="49" t="s">
        <v>462</v>
      </c>
      <c r="W254" s="38">
        <v>424.36784999999998</v>
      </c>
    </row>
    <row r="255" spans="1:23" x14ac:dyDescent="0.25">
      <c r="A255" s="48">
        <v>44815</v>
      </c>
      <c r="B255" s="38">
        <v>408.04464000000002</v>
      </c>
      <c r="C255" s="38">
        <v>1246.5850499999999</v>
      </c>
      <c r="S255" s="48">
        <v>44815</v>
      </c>
      <c r="T255" s="49" t="s">
        <v>19</v>
      </c>
      <c r="U255" s="49" t="s">
        <v>19</v>
      </c>
      <c r="V255" s="49" t="s">
        <v>462</v>
      </c>
      <c r="W255" s="38">
        <v>408.04464000000002</v>
      </c>
    </row>
    <row r="256" spans="1:23" x14ac:dyDescent="0.25">
      <c r="A256" s="48">
        <v>44816</v>
      </c>
      <c r="B256" s="38">
        <v>267.41176999999999</v>
      </c>
      <c r="C256" s="38">
        <v>1415.46063</v>
      </c>
      <c r="S256" s="48">
        <v>44816</v>
      </c>
      <c r="T256" s="49" t="s">
        <v>19</v>
      </c>
      <c r="U256" s="49" t="s">
        <v>19</v>
      </c>
      <c r="V256" s="49" t="s">
        <v>462</v>
      </c>
      <c r="W256" s="38">
        <v>267.41176999999999</v>
      </c>
    </row>
    <row r="257" spans="1:23" x14ac:dyDescent="0.25">
      <c r="A257" s="48">
        <v>44817</v>
      </c>
      <c r="B257" s="38">
        <v>247.25167999999999</v>
      </c>
      <c r="C257" s="38">
        <v>1774.1601700000001</v>
      </c>
      <c r="S257" s="48">
        <v>44817</v>
      </c>
      <c r="T257" s="49" t="s">
        <v>19</v>
      </c>
      <c r="U257" s="49" t="s">
        <v>19</v>
      </c>
      <c r="V257" s="49" t="s">
        <v>462</v>
      </c>
      <c r="W257" s="38">
        <v>247.25167999999999</v>
      </c>
    </row>
    <row r="258" spans="1:23" x14ac:dyDescent="0.25">
      <c r="A258" s="48">
        <v>44818</v>
      </c>
      <c r="B258" s="38">
        <v>385.52670999999998</v>
      </c>
      <c r="C258" s="38">
        <v>1392.2732699999999</v>
      </c>
      <c r="S258" s="48">
        <v>44818</v>
      </c>
      <c r="T258" s="49" t="s">
        <v>19</v>
      </c>
      <c r="U258" s="49" t="s">
        <v>19</v>
      </c>
      <c r="V258" s="49" t="s">
        <v>462</v>
      </c>
      <c r="W258" s="38">
        <v>385.52670999999998</v>
      </c>
    </row>
    <row r="259" spans="1:23" x14ac:dyDescent="0.25">
      <c r="A259" s="48">
        <v>44819</v>
      </c>
      <c r="B259" s="38">
        <v>287.12664999999998</v>
      </c>
      <c r="C259" s="38">
        <v>1606.1874499999999</v>
      </c>
      <c r="S259" s="48">
        <v>44819</v>
      </c>
      <c r="T259" s="49" t="s">
        <v>19</v>
      </c>
      <c r="U259" s="49" t="s">
        <v>19</v>
      </c>
      <c r="V259" s="49" t="s">
        <v>462</v>
      </c>
      <c r="W259" s="38">
        <v>287.12664999999998</v>
      </c>
    </row>
    <row r="260" spans="1:23" x14ac:dyDescent="0.25">
      <c r="A260" s="48">
        <v>44820</v>
      </c>
      <c r="B260" s="38">
        <v>168.65418</v>
      </c>
      <c r="C260" s="38">
        <v>1783.7911899999999</v>
      </c>
      <c r="S260" s="48">
        <v>44820</v>
      </c>
      <c r="T260" s="49" t="s">
        <v>19</v>
      </c>
      <c r="U260" s="49" t="s">
        <v>19</v>
      </c>
      <c r="V260" s="49" t="s">
        <v>462</v>
      </c>
      <c r="W260" s="38">
        <v>168.65418</v>
      </c>
    </row>
    <row r="261" spans="1:23" x14ac:dyDescent="0.25">
      <c r="A261" s="48">
        <v>44821</v>
      </c>
      <c r="B261" s="38">
        <v>38.388109999999998</v>
      </c>
      <c r="C261" s="38">
        <v>1881.8477</v>
      </c>
      <c r="S261" s="48">
        <v>44821</v>
      </c>
      <c r="T261" s="49" t="s">
        <v>19</v>
      </c>
      <c r="U261" s="49" t="s">
        <v>19</v>
      </c>
      <c r="V261" s="49" t="s">
        <v>462</v>
      </c>
      <c r="W261" s="38">
        <v>38.388109999999998</v>
      </c>
    </row>
    <row r="262" spans="1:23" x14ac:dyDescent="0.25">
      <c r="A262" s="48">
        <v>44822</v>
      </c>
      <c r="B262" s="38">
        <v>27.409410000000001</v>
      </c>
      <c r="C262" s="38">
        <v>1110.6563900000001</v>
      </c>
      <c r="S262" s="48">
        <v>44822</v>
      </c>
      <c r="T262" s="49" t="s">
        <v>19</v>
      </c>
      <c r="U262" s="49" t="s">
        <v>19</v>
      </c>
      <c r="V262" s="49" t="s">
        <v>462</v>
      </c>
      <c r="W262" s="38">
        <v>27.409410000000001</v>
      </c>
    </row>
    <row r="263" spans="1:23" x14ac:dyDescent="0.25">
      <c r="A263" s="48">
        <v>44823</v>
      </c>
      <c r="B263" s="38">
        <v>117.92523</v>
      </c>
      <c r="C263" s="38">
        <v>1930.3093200000001</v>
      </c>
      <c r="S263" s="48">
        <v>44823</v>
      </c>
      <c r="T263" s="49" t="s">
        <v>19</v>
      </c>
      <c r="U263" s="49" t="s">
        <v>19</v>
      </c>
      <c r="V263" s="49" t="s">
        <v>462</v>
      </c>
      <c r="W263" s="38">
        <v>117.92523</v>
      </c>
    </row>
    <row r="264" spans="1:23" x14ac:dyDescent="0.25">
      <c r="A264" s="48">
        <v>44824</v>
      </c>
      <c r="B264" s="38">
        <v>85.588399999999993</v>
      </c>
      <c r="C264" s="38">
        <v>1896.34691</v>
      </c>
      <c r="S264" s="48">
        <v>44824</v>
      </c>
      <c r="T264" s="49" t="s">
        <v>19</v>
      </c>
      <c r="U264" s="49" t="s">
        <v>19</v>
      </c>
      <c r="V264" s="49" t="s">
        <v>462</v>
      </c>
      <c r="W264" s="38">
        <v>85.588399999999993</v>
      </c>
    </row>
    <row r="265" spans="1:23" x14ac:dyDescent="0.25">
      <c r="A265" s="48">
        <v>44825</v>
      </c>
      <c r="B265" s="38">
        <v>6.9680099999999996</v>
      </c>
      <c r="C265" s="38">
        <v>1144.1247000000001</v>
      </c>
      <c r="S265" s="48">
        <v>44825</v>
      </c>
      <c r="T265" s="49" t="s">
        <v>19</v>
      </c>
      <c r="U265" s="49" t="s">
        <v>19</v>
      </c>
      <c r="V265" s="49" t="s">
        <v>462</v>
      </c>
      <c r="W265" s="38">
        <v>6.9680099999999996</v>
      </c>
    </row>
    <row r="266" spans="1:23" x14ac:dyDescent="0.25">
      <c r="A266" s="48">
        <v>44826</v>
      </c>
      <c r="B266" s="38">
        <v>5.37453</v>
      </c>
      <c r="C266" s="38">
        <v>2021.9750300000001</v>
      </c>
      <c r="S266" s="48">
        <v>44826</v>
      </c>
      <c r="T266" s="49" t="s">
        <v>19</v>
      </c>
      <c r="U266" s="49" t="s">
        <v>19</v>
      </c>
      <c r="V266" s="49" t="s">
        <v>462</v>
      </c>
      <c r="W266" s="38">
        <v>5.37453</v>
      </c>
    </row>
    <row r="267" spans="1:23" x14ac:dyDescent="0.25">
      <c r="A267" s="48">
        <v>44827</v>
      </c>
      <c r="B267" s="38">
        <v>61.818539999999999</v>
      </c>
      <c r="C267" s="38">
        <v>1412.61348</v>
      </c>
      <c r="S267" s="48">
        <v>44827</v>
      </c>
      <c r="T267" s="49" t="s">
        <v>19</v>
      </c>
      <c r="U267" s="49" t="s">
        <v>19</v>
      </c>
      <c r="V267" s="49" t="s">
        <v>462</v>
      </c>
      <c r="W267" s="38">
        <v>61.818539999999999</v>
      </c>
    </row>
    <row r="268" spans="1:23" x14ac:dyDescent="0.25">
      <c r="A268" s="48">
        <v>44828</v>
      </c>
      <c r="B268" s="38">
        <v>155.77112</v>
      </c>
      <c r="C268" s="38">
        <v>1544.2429400000001</v>
      </c>
      <c r="S268" s="48">
        <v>44828</v>
      </c>
      <c r="T268" s="49" t="s">
        <v>19</v>
      </c>
      <c r="U268" s="49" t="s">
        <v>19</v>
      </c>
      <c r="V268" s="49" t="s">
        <v>462</v>
      </c>
      <c r="W268" s="38">
        <v>155.77112</v>
      </c>
    </row>
    <row r="269" spans="1:23" x14ac:dyDescent="0.25">
      <c r="A269" s="48">
        <v>44829</v>
      </c>
      <c r="B269" s="38">
        <v>21.500170000000001</v>
      </c>
      <c r="C269" s="38">
        <v>1965.3436200000001</v>
      </c>
      <c r="S269" s="48">
        <v>44829</v>
      </c>
      <c r="T269" s="49" t="s">
        <v>19</v>
      </c>
      <c r="U269" s="49" t="s">
        <v>19</v>
      </c>
      <c r="V269" s="49" t="s">
        <v>462</v>
      </c>
      <c r="W269" s="38">
        <v>21.500170000000001</v>
      </c>
    </row>
    <row r="270" spans="1:23" x14ac:dyDescent="0.25">
      <c r="A270" s="48">
        <v>44830</v>
      </c>
      <c r="B270" s="38">
        <v>170.51801</v>
      </c>
      <c r="C270" s="38">
        <v>1295.00956</v>
      </c>
      <c r="S270" s="48">
        <v>44830</v>
      </c>
      <c r="T270" s="49" t="s">
        <v>19</v>
      </c>
      <c r="U270" s="49" t="s">
        <v>19</v>
      </c>
      <c r="V270" s="49" t="s">
        <v>462</v>
      </c>
      <c r="W270" s="38">
        <v>170.51801</v>
      </c>
    </row>
    <row r="271" spans="1:23" x14ac:dyDescent="0.25">
      <c r="A271" s="48">
        <v>44831</v>
      </c>
      <c r="B271" s="38">
        <v>109.96469999999999</v>
      </c>
      <c r="C271" s="38">
        <v>1975.84663</v>
      </c>
      <c r="S271" s="48">
        <v>44831</v>
      </c>
      <c r="T271" s="49" t="s">
        <v>19</v>
      </c>
      <c r="U271" s="49" t="s">
        <v>19</v>
      </c>
      <c r="V271" s="49" t="s">
        <v>462</v>
      </c>
      <c r="W271" s="38">
        <v>109.96469999999999</v>
      </c>
    </row>
    <row r="272" spans="1:23" x14ac:dyDescent="0.25">
      <c r="A272" s="48">
        <v>44832</v>
      </c>
      <c r="B272" s="38">
        <v>21.138570000000001</v>
      </c>
      <c r="C272" s="38">
        <v>2216.8175299999998</v>
      </c>
      <c r="S272" s="48">
        <v>44832</v>
      </c>
      <c r="T272" s="49" t="s">
        <v>19</v>
      </c>
      <c r="U272" s="49" t="s">
        <v>19</v>
      </c>
      <c r="V272" s="49" t="s">
        <v>462</v>
      </c>
      <c r="W272" s="38">
        <v>21.138570000000001</v>
      </c>
    </row>
    <row r="273" spans="1:23" x14ac:dyDescent="0.25">
      <c r="A273" s="48">
        <v>44833</v>
      </c>
      <c r="B273" s="38">
        <v>22.376300000000001</v>
      </c>
      <c r="C273" s="38">
        <v>1827.8238899999999</v>
      </c>
      <c r="S273" s="48">
        <v>44833</v>
      </c>
      <c r="T273" s="49" t="s">
        <v>19</v>
      </c>
      <c r="U273" s="49" t="s">
        <v>19</v>
      </c>
      <c r="V273" s="49" t="s">
        <v>462</v>
      </c>
      <c r="W273" s="38">
        <v>22.376300000000001</v>
      </c>
    </row>
    <row r="274" spans="1:23" x14ac:dyDescent="0.25">
      <c r="A274" s="48">
        <v>44834</v>
      </c>
      <c r="B274" s="38">
        <v>42.685009999999998</v>
      </c>
      <c r="C274" s="38">
        <v>1535.70885</v>
      </c>
      <c r="S274" s="48">
        <v>44834</v>
      </c>
      <c r="T274" s="49" t="s">
        <v>19</v>
      </c>
      <c r="U274" s="49" t="s">
        <v>19</v>
      </c>
      <c r="V274" s="49" t="s">
        <v>462</v>
      </c>
      <c r="W274" s="38">
        <v>42.685009999999998</v>
      </c>
    </row>
    <row r="275" spans="1:23" x14ac:dyDescent="0.25">
      <c r="A275" s="48">
        <v>44835</v>
      </c>
      <c r="B275" s="38">
        <v>18.132760000000001</v>
      </c>
      <c r="C275" s="38">
        <v>1873.0884900000001</v>
      </c>
      <c r="S275" s="48">
        <v>44835</v>
      </c>
      <c r="T275" s="49" t="s">
        <v>19</v>
      </c>
      <c r="U275" s="49" t="s">
        <v>19</v>
      </c>
      <c r="V275" s="49" t="s">
        <v>462</v>
      </c>
      <c r="W275" s="38">
        <v>18.132760000000001</v>
      </c>
    </row>
    <row r="276" spans="1:23" x14ac:dyDescent="0.25">
      <c r="A276" s="48">
        <v>44836</v>
      </c>
      <c r="B276" s="38">
        <v>37.67848</v>
      </c>
      <c r="C276" s="38">
        <v>1571.8054299999999</v>
      </c>
      <c r="S276" s="48">
        <v>44836</v>
      </c>
      <c r="T276" s="49" t="s">
        <v>19</v>
      </c>
      <c r="U276" s="49" t="s">
        <v>19</v>
      </c>
      <c r="V276" s="49" t="s">
        <v>462</v>
      </c>
      <c r="W276" s="38">
        <v>37.67848</v>
      </c>
    </row>
    <row r="277" spans="1:23" x14ac:dyDescent="0.25">
      <c r="A277" s="48">
        <v>44837</v>
      </c>
      <c r="B277" s="38">
        <v>195.39471</v>
      </c>
      <c r="C277" s="38">
        <v>1533.4862700000001</v>
      </c>
      <c r="S277" s="48">
        <v>44837</v>
      </c>
      <c r="T277" s="49" t="s">
        <v>19</v>
      </c>
      <c r="U277" s="49" t="s">
        <v>19</v>
      </c>
      <c r="V277" s="49" t="s">
        <v>462</v>
      </c>
      <c r="W277" s="38">
        <v>195.39471</v>
      </c>
    </row>
    <row r="278" spans="1:23" x14ac:dyDescent="0.25">
      <c r="A278" s="48">
        <v>44838</v>
      </c>
      <c r="B278" s="38">
        <v>253.90621999999999</v>
      </c>
      <c r="C278" s="38">
        <v>2154.10968</v>
      </c>
      <c r="S278" s="48">
        <v>44838</v>
      </c>
      <c r="T278" s="49" t="s">
        <v>19</v>
      </c>
      <c r="U278" s="49" t="s">
        <v>19</v>
      </c>
      <c r="V278" s="49" t="s">
        <v>462</v>
      </c>
      <c r="W278" s="38">
        <v>253.90621999999999</v>
      </c>
    </row>
    <row r="279" spans="1:23" x14ac:dyDescent="0.25">
      <c r="A279" s="48">
        <v>44839</v>
      </c>
      <c r="B279" s="38">
        <v>51.057760000000002</v>
      </c>
      <c r="C279" s="38">
        <v>2124.3057600000002</v>
      </c>
      <c r="S279" s="48">
        <v>44839</v>
      </c>
      <c r="T279" s="49" t="s">
        <v>19</v>
      </c>
      <c r="U279" s="49" t="s">
        <v>19</v>
      </c>
      <c r="V279" s="49" t="s">
        <v>462</v>
      </c>
      <c r="W279" s="38">
        <v>51.057760000000002</v>
      </c>
    </row>
    <row r="280" spans="1:23" x14ac:dyDescent="0.25">
      <c r="A280" s="48">
        <v>44840</v>
      </c>
      <c r="B280" s="38">
        <v>37.308660000000003</v>
      </c>
      <c r="C280" s="38">
        <v>1821.3528799999999</v>
      </c>
      <c r="S280" s="48">
        <v>44840</v>
      </c>
      <c r="T280" s="49" t="s">
        <v>19</v>
      </c>
      <c r="U280" s="49" t="s">
        <v>19</v>
      </c>
      <c r="V280" s="49" t="s">
        <v>462</v>
      </c>
      <c r="W280" s="38">
        <v>37.308660000000003</v>
      </c>
    </row>
    <row r="281" spans="1:23" x14ac:dyDescent="0.25">
      <c r="A281" s="48">
        <v>44841</v>
      </c>
      <c r="B281" s="38">
        <v>180.69232</v>
      </c>
      <c r="C281" s="38">
        <v>1587.22576</v>
      </c>
      <c r="S281" s="48">
        <v>44841</v>
      </c>
      <c r="T281" s="49" t="s">
        <v>19</v>
      </c>
      <c r="U281" s="49" t="s">
        <v>19</v>
      </c>
      <c r="V281" s="49" t="s">
        <v>462</v>
      </c>
      <c r="W281" s="38">
        <v>180.69232</v>
      </c>
    </row>
    <row r="282" spans="1:23" x14ac:dyDescent="0.25">
      <c r="A282" s="48">
        <v>44842</v>
      </c>
      <c r="B282" s="38">
        <v>185.92141000000001</v>
      </c>
      <c r="C282" s="38">
        <v>1640.2573600000001</v>
      </c>
      <c r="S282" s="48">
        <v>44842</v>
      </c>
      <c r="T282" s="49" t="s">
        <v>19</v>
      </c>
      <c r="U282" s="49" t="s">
        <v>19</v>
      </c>
      <c r="V282" s="49" t="s">
        <v>462</v>
      </c>
      <c r="W282" s="38">
        <v>185.92141000000001</v>
      </c>
    </row>
    <row r="283" spans="1:23" x14ac:dyDescent="0.25">
      <c r="A283" s="48">
        <v>44843</v>
      </c>
      <c r="B283" s="38">
        <v>46.980020000000003</v>
      </c>
      <c r="C283" s="38">
        <v>1502.81953</v>
      </c>
      <c r="S283" s="48">
        <v>44843</v>
      </c>
      <c r="T283" s="49" t="s">
        <v>19</v>
      </c>
      <c r="U283" s="49" t="s">
        <v>19</v>
      </c>
      <c r="V283" s="49" t="s">
        <v>462</v>
      </c>
      <c r="W283" s="38">
        <v>46.980020000000003</v>
      </c>
    </row>
    <row r="284" spans="1:23" x14ac:dyDescent="0.25">
      <c r="A284" s="48">
        <v>44844</v>
      </c>
      <c r="B284" s="38">
        <v>25.999929999999999</v>
      </c>
      <c r="C284" s="38">
        <v>1118.39534</v>
      </c>
      <c r="S284" s="48">
        <v>44844</v>
      </c>
      <c r="T284" s="49" t="s">
        <v>19</v>
      </c>
      <c r="U284" s="49" t="s">
        <v>19</v>
      </c>
      <c r="V284" s="49" t="s">
        <v>462</v>
      </c>
      <c r="W284" s="38">
        <v>25.999929999999999</v>
      </c>
    </row>
    <row r="285" spans="1:23" x14ac:dyDescent="0.25">
      <c r="A285" s="48">
        <v>44845</v>
      </c>
      <c r="B285" s="38">
        <v>338.33235999999999</v>
      </c>
      <c r="C285" s="38">
        <v>1907.6846599999999</v>
      </c>
      <c r="S285" s="48">
        <v>44845</v>
      </c>
      <c r="T285" s="49" t="s">
        <v>19</v>
      </c>
      <c r="U285" s="49" t="s">
        <v>19</v>
      </c>
      <c r="V285" s="49" t="s">
        <v>462</v>
      </c>
      <c r="W285" s="38">
        <v>338.33235999999999</v>
      </c>
    </row>
    <row r="286" spans="1:23" x14ac:dyDescent="0.25">
      <c r="A286" s="48">
        <v>44846</v>
      </c>
      <c r="B286" s="38">
        <v>303.45472000000001</v>
      </c>
      <c r="C286" s="38">
        <v>1956.0314100000001</v>
      </c>
      <c r="S286" s="48">
        <v>44846</v>
      </c>
      <c r="T286" s="49" t="s">
        <v>19</v>
      </c>
      <c r="U286" s="49" t="s">
        <v>19</v>
      </c>
      <c r="V286" s="49" t="s">
        <v>462</v>
      </c>
      <c r="W286" s="38">
        <v>303.45472000000001</v>
      </c>
    </row>
    <row r="287" spans="1:23" x14ac:dyDescent="0.25">
      <c r="A287" s="48">
        <v>44847</v>
      </c>
      <c r="B287" s="38">
        <v>96.020480000000006</v>
      </c>
      <c r="C287" s="38">
        <v>1310.73504</v>
      </c>
      <c r="S287" s="48">
        <v>44847</v>
      </c>
      <c r="T287" s="49" t="s">
        <v>19</v>
      </c>
      <c r="U287" s="49" t="s">
        <v>19</v>
      </c>
      <c r="V287" s="49" t="s">
        <v>462</v>
      </c>
      <c r="W287" s="38">
        <v>96.020480000000006</v>
      </c>
    </row>
    <row r="288" spans="1:23" x14ac:dyDescent="0.25">
      <c r="A288" s="48">
        <v>44848</v>
      </c>
      <c r="B288" s="38">
        <v>142.01761999999999</v>
      </c>
      <c r="C288" s="38">
        <v>1791.4023199999999</v>
      </c>
      <c r="S288" s="48">
        <v>44848</v>
      </c>
      <c r="T288" s="49" t="s">
        <v>19</v>
      </c>
      <c r="U288" s="49" t="s">
        <v>19</v>
      </c>
      <c r="V288" s="49" t="s">
        <v>462</v>
      </c>
      <c r="W288" s="38">
        <v>142.01761999999999</v>
      </c>
    </row>
    <row r="289" spans="1:23" x14ac:dyDescent="0.25">
      <c r="A289" s="48">
        <v>44849</v>
      </c>
      <c r="B289" s="38">
        <v>332.41131000000001</v>
      </c>
      <c r="C289" s="38">
        <v>1655.8168499999999</v>
      </c>
      <c r="S289" s="48">
        <v>44849</v>
      </c>
      <c r="T289" s="49" t="s">
        <v>19</v>
      </c>
      <c r="U289" s="49" t="s">
        <v>19</v>
      </c>
      <c r="V289" s="49" t="s">
        <v>462</v>
      </c>
      <c r="W289" s="38">
        <v>332.41131000000001</v>
      </c>
    </row>
    <row r="290" spans="1:23" x14ac:dyDescent="0.25">
      <c r="A290" s="48">
        <v>44850</v>
      </c>
      <c r="B290" s="38">
        <v>259.95801999999998</v>
      </c>
      <c r="C290" s="38">
        <v>1767.76243</v>
      </c>
      <c r="S290" s="48">
        <v>44850</v>
      </c>
      <c r="T290" s="49" t="s">
        <v>19</v>
      </c>
      <c r="U290" s="49" t="s">
        <v>19</v>
      </c>
      <c r="V290" s="49" t="s">
        <v>462</v>
      </c>
      <c r="W290" s="38">
        <v>259.95801999999998</v>
      </c>
    </row>
    <row r="291" spans="1:23" x14ac:dyDescent="0.25">
      <c r="A291" s="48">
        <v>44851</v>
      </c>
      <c r="B291" s="38">
        <v>170.6172</v>
      </c>
      <c r="C291" s="38">
        <v>1521.95048</v>
      </c>
      <c r="S291" s="48">
        <v>44851</v>
      </c>
      <c r="T291" s="49" t="s">
        <v>19</v>
      </c>
      <c r="U291" s="49" t="s">
        <v>19</v>
      </c>
      <c r="V291" s="49" t="s">
        <v>462</v>
      </c>
      <c r="W291" s="38">
        <v>170.6172</v>
      </c>
    </row>
    <row r="292" spans="1:23" x14ac:dyDescent="0.25">
      <c r="A292" s="48">
        <v>44852</v>
      </c>
      <c r="B292" s="38">
        <v>210.84537</v>
      </c>
      <c r="C292" s="38">
        <v>1675.7373299999999</v>
      </c>
      <c r="S292" s="48">
        <v>44852</v>
      </c>
      <c r="T292" s="49" t="s">
        <v>19</v>
      </c>
      <c r="U292" s="49" t="s">
        <v>19</v>
      </c>
      <c r="V292" s="49" t="s">
        <v>462</v>
      </c>
      <c r="W292" s="38">
        <v>210.84537</v>
      </c>
    </row>
    <row r="293" spans="1:23" x14ac:dyDescent="0.25">
      <c r="A293" s="48">
        <v>44853</v>
      </c>
      <c r="B293" s="38">
        <v>222.47803999999999</v>
      </c>
      <c r="C293" s="38">
        <v>1433.31483</v>
      </c>
      <c r="S293" s="48">
        <v>44853</v>
      </c>
      <c r="T293" s="49" t="s">
        <v>19</v>
      </c>
      <c r="U293" s="49" t="s">
        <v>19</v>
      </c>
      <c r="V293" s="49" t="s">
        <v>462</v>
      </c>
      <c r="W293" s="38">
        <v>222.47803999999999</v>
      </c>
    </row>
    <row r="294" spans="1:23" x14ac:dyDescent="0.25">
      <c r="A294" s="48">
        <v>44854</v>
      </c>
      <c r="B294" s="38">
        <v>279.76981999999998</v>
      </c>
      <c r="C294" s="38">
        <v>1413.7670800000001</v>
      </c>
      <c r="S294" s="48">
        <v>44854</v>
      </c>
      <c r="T294" s="49" t="s">
        <v>19</v>
      </c>
      <c r="U294" s="49" t="s">
        <v>19</v>
      </c>
      <c r="V294" s="49" t="s">
        <v>462</v>
      </c>
      <c r="W294" s="38">
        <v>279.76981999999998</v>
      </c>
    </row>
    <row r="295" spans="1:23" x14ac:dyDescent="0.25">
      <c r="A295" s="48">
        <v>44855</v>
      </c>
      <c r="B295" s="38">
        <v>234.75174000000001</v>
      </c>
      <c r="C295" s="38">
        <v>1589.04305</v>
      </c>
      <c r="S295" s="48">
        <v>44855</v>
      </c>
      <c r="T295" s="49" t="s">
        <v>19</v>
      </c>
      <c r="U295" s="49" t="s">
        <v>19</v>
      </c>
      <c r="V295" s="49" t="s">
        <v>462</v>
      </c>
      <c r="W295" s="38">
        <v>234.75174000000001</v>
      </c>
    </row>
    <row r="296" spans="1:23" x14ac:dyDescent="0.25">
      <c r="A296" s="48">
        <v>44856</v>
      </c>
      <c r="B296" s="38">
        <v>260.80522000000002</v>
      </c>
      <c r="C296" s="38">
        <v>1455.77415</v>
      </c>
      <c r="S296" s="48">
        <v>44856</v>
      </c>
      <c r="T296" s="49" t="s">
        <v>19</v>
      </c>
      <c r="U296" s="49" t="s">
        <v>19</v>
      </c>
      <c r="V296" s="49" t="s">
        <v>462</v>
      </c>
      <c r="W296" s="38">
        <v>260.80522000000002</v>
      </c>
    </row>
    <row r="297" spans="1:23" x14ac:dyDescent="0.25">
      <c r="A297" s="48">
        <v>44857</v>
      </c>
      <c r="B297" s="38">
        <v>209.87826999999999</v>
      </c>
      <c r="C297" s="38">
        <v>1958.8227099999999</v>
      </c>
      <c r="S297" s="48">
        <v>44857</v>
      </c>
      <c r="T297" s="49" t="s">
        <v>19</v>
      </c>
      <c r="U297" s="49" t="s">
        <v>19</v>
      </c>
      <c r="V297" s="49" t="s">
        <v>462</v>
      </c>
      <c r="W297" s="38">
        <v>209.87826999999999</v>
      </c>
    </row>
    <row r="298" spans="1:23" x14ac:dyDescent="0.25">
      <c r="A298" s="48">
        <v>44858</v>
      </c>
      <c r="B298" s="38">
        <v>164.16696999999999</v>
      </c>
      <c r="C298" s="38">
        <v>1930.85481</v>
      </c>
      <c r="S298" s="48">
        <v>44858</v>
      </c>
      <c r="T298" s="49" t="s">
        <v>19</v>
      </c>
      <c r="U298" s="49" t="s">
        <v>19</v>
      </c>
      <c r="V298" s="49" t="s">
        <v>462</v>
      </c>
      <c r="W298" s="38">
        <v>164.16696999999999</v>
      </c>
    </row>
    <row r="299" spans="1:23" x14ac:dyDescent="0.25">
      <c r="A299" s="48">
        <v>44859</v>
      </c>
      <c r="B299" s="38">
        <v>166.94799</v>
      </c>
      <c r="C299" s="38">
        <v>1606.8601000000001</v>
      </c>
      <c r="S299" s="48">
        <v>44859</v>
      </c>
      <c r="T299" s="49" t="s">
        <v>19</v>
      </c>
      <c r="U299" s="49" t="s">
        <v>19</v>
      </c>
      <c r="V299" s="49" t="s">
        <v>462</v>
      </c>
      <c r="W299" s="38">
        <v>166.94799</v>
      </c>
    </row>
    <row r="300" spans="1:23" x14ac:dyDescent="0.25">
      <c r="A300" s="48">
        <v>44860</v>
      </c>
      <c r="B300" s="38">
        <v>36.629309999999997</v>
      </c>
      <c r="C300" s="38">
        <v>1516.58726</v>
      </c>
      <c r="S300" s="48">
        <v>44860</v>
      </c>
      <c r="T300" s="49" t="s">
        <v>19</v>
      </c>
      <c r="U300" s="49" t="s">
        <v>19</v>
      </c>
      <c r="V300" s="49" t="s">
        <v>462</v>
      </c>
      <c r="W300" s="38">
        <v>36.629309999999997</v>
      </c>
    </row>
    <row r="301" spans="1:23" x14ac:dyDescent="0.25">
      <c r="A301" s="48">
        <v>44861</v>
      </c>
      <c r="B301" s="38">
        <v>55.645499999999998</v>
      </c>
      <c r="C301" s="38">
        <v>1706.3188600000001</v>
      </c>
      <c r="S301" s="48">
        <v>44861</v>
      </c>
      <c r="T301" s="49" t="s">
        <v>19</v>
      </c>
      <c r="U301" s="49" t="s">
        <v>19</v>
      </c>
      <c r="V301" s="49" t="s">
        <v>462</v>
      </c>
      <c r="W301" s="38">
        <v>55.645499999999998</v>
      </c>
    </row>
    <row r="302" spans="1:23" x14ac:dyDescent="0.25">
      <c r="A302" s="48">
        <v>44862</v>
      </c>
      <c r="B302" s="38">
        <v>31.89977</v>
      </c>
      <c r="C302" s="38">
        <v>1417.0616399999999</v>
      </c>
      <c r="S302" s="48">
        <v>44862</v>
      </c>
      <c r="T302" s="49" t="s">
        <v>19</v>
      </c>
      <c r="U302" s="49" t="s">
        <v>19</v>
      </c>
      <c r="V302" s="49" t="s">
        <v>462</v>
      </c>
      <c r="W302" s="38">
        <v>31.89977</v>
      </c>
    </row>
    <row r="303" spans="1:23" x14ac:dyDescent="0.25">
      <c r="A303" s="48">
        <v>44863</v>
      </c>
      <c r="B303" s="38">
        <v>146.23663999999999</v>
      </c>
      <c r="C303" s="38">
        <v>1753.14339</v>
      </c>
      <c r="S303" s="48">
        <v>44863</v>
      </c>
      <c r="T303" s="49" t="s">
        <v>19</v>
      </c>
      <c r="U303" s="49" t="s">
        <v>19</v>
      </c>
      <c r="V303" s="49" t="s">
        <v>462</v>
      </c>
      <c r="W303" s="38">
        <v>146.23663999999999</v>
      </c>
    </row>
    <row r="304" spans="1:23" x14ac:dyDescent="0.25">
      <c r="A304" s="48">
        <v>44864</v>
      </c>
      <c r="B304" s="38">
        <v>74.018950000000004</v>
      </c>
      <c r="C304" s="38">
        <v>1950.4106099999999</v>
      </c>
      <c r="S304" s="48">
        <v>44864</v>
      </c>
      <c r="T304" s="49" t="s">
        <v>19</v>
      </c>
      <c r="U304" s="49" t="s">
        <v>19</v>
      </c>
      <c r="V304" s="49" t="s">
        <v>462</v>
      </c>
      <c r="W304" s="38">
        <v>74.018950000000004</v>
      </c>
    </row>
    <row r="305" spans="1:23" x14ac:dyDescent="0.25">
      <c r="A305" s="48">
        <v>44865</v>
      </c>
      <c r="B305" s="38">
        <v>130.76775000000001</v>
      </c>
      <c r="C305" s="38">
        <v>1465.5748900000001</v>
      </c>
      <c r="S305" s="48">
        <v>44865</v>
      </c>
      <c r="T305" s="49" t="s">
        <v>19</v>
      </c>
      <c r="U305" s="49" t="s">
        <v>19</v>
      </c>
      <c r="V305" s="49" t="s">
        <v>462</v>
      </c>
      <c r="W305" s="38">
        <v>130.76775000000001</v>
      </c>
    </row>
    <row r="306" spans="1:23" x14ac:dyDescent="0.25">
      <c r="A306" s="48">
        <v>44866</v>
      </c>
      <c r="B306" s="38">
        <v>276.35631000000001</v>
      </c>
      <c r="C306" s="38">
        <v>1958.8039100000001</v>
      </c>
      <c r="S306" s="48">
        <v>44866</v>
      </c>
      <c r="T306" s="49" t="s">
        <v>19</v>
      </c>
      <c r="U306" s="49" t="s">
        <v>19</v>
      </c>
      <c r="V306" s="49" t="s">
        <v>462</v>
      </c>
      <c r="W306" s="38">
        <v>276.35631000000001</v>
      </c>
    </row>
    <row r="307" spans="1:23" x14ac:dyDescent="0.25">
      <c r="A307" s="48">
        <v>44867</v>
      </c>
      <c r="B307" s="38">
        <v>507.37081000000001</v>
      </c>
      <c r="C307" s="38">
        <v>2320.3651300000001</v>
      </c>
      <c r="S307" s="48">
        <v>44867</v>
      </c>
      <c r="T307" s="49" t="s">
        <v>19</v>
      </c>
      <c r="U307" s="49" t="s">
        <v>19</v>
      </c>
      <c r="V307" s="49" t="s">
        <v>462</v>
      </c>
      <c r="W307" s="38">
        <v>507.37081000000001</v>
      </c>
    </row>
    <row r="308" spans="1:23" x14ac:dyDescent="0.25">
      <c r="A308" s="48">
        <v>44868</v>
      </c>
      <c r="B308" s="38">
        <v>370.42955999999998</v>
      </c>
      <c r="C308" s="38">
        <v>2340.4659499999998</v>
      </c>
      <c r="S308" s="48">
        <v>44868</v>
      </c>
      <c r="T308" s="49" t="s">
        <v>19</v>
      </c>
      <c r="U308" s="49" t="s">
        <v>19</v>
      </c>
      <c r="V308" s="49" t="s">
        <v>462</v>
      </c>
      <c r="W308" s="38">
        <v>370.42955999999998</v>
      </c>
    </row>
    <row r="309" spans="1:23" x14ac:dyDescent="0.25">
      <c r="A309" s="48">
        <v>44869</v>
      </c>
      <c r="B309" s="38">
        <v>21.772469999999998</v>
      </c>
      <c r="C309" s="38">
        <v>1048.66068</v>
      </c>
      <c r="S309" s="48">
        <v>44869</v>
      </c>
      <c r="T309" s="49" t="s">
        <v>19</v>
      </c>
      <c r="U309" s="49" t="s">
        <v>19</v>
      </c>
      <c r="V309" s="49" t="s">
        <v>462</v>
      </c>
      <c r="W309" s="38">
        <v>21.772469999999998</v>
      </c>
    </row>
    <row r="310" spans="1:23" x14ac:dyDescent="0.25">
      <c r="A310" s="48">
        <v>44870</v>
      </c>
      <c r="B310" s="38">
        <v>66.586650000000006</v>
      </c>
      <c r="C310" s="38">
        <v>1452.8435999999999</v>
      </c>
      <c r="S310" s="48">
        <v>44870</v>
      </c>
      <c r="T310" s="49" t="s">
        <v>19</v>
      </c>
      <c r="U310" s="49" t="s">
        <v>19</v>
      </c>
      <c r="V310" s="49" t="s">
        <v>462</v>
      </c>
      <c r="W310" s="38">
        <v>66.586650000000006</v>
      </c>
    </row>
    <row r="311" spans="1:23" x14ac:dyDescent="0.25">
      <c r="A311" s="48">
        <v>44871</v>
      </c>
      <c r="B311" s="38">
        <v>116.04461999999999</v>
      </c>
      <c r="C311" s="38">
        <v>1727.09935</v>
      </c>
      <c r="S311" s="48">
        <v>44871</v>
      </c>
      <c r="T311" s="49" t="s">
        <v>19</v>
      </c>
      <c r="U311" s="49" t="s">
        <v>19</v>
      </c>
      <c r="V311" s="49" t="s">
        <v>462</v>
      </c>
      <c r="W311" s="38">
        <v>116.04461999999999</v>
      </c>
    </row>
    <row r="312" spans="1:23" x14ac:dyDescent="0.25">
      <c r="A312" s="48">
        <v>44872</v>
      </c>
      <c r="B312" s="38">
        <v>26.104469999999999</v>
      </c>
      <c r="C312" s="38">
        <v>1385.52145</v>
      </c>
      <c r="S312" s="48">
        <v>44872</v>
      </c>
      <c r="T312" s="49" t="s">
        <v>19</v>
      </c>
      <c r="U312" s="49" t="s">
        <v>19</v>
      </c>
      <c r="V312" s="49" t="s">
        <v>462</v>
      </c>
      <c r="W312" s="38">
        <v>26.104469999999999</v>
      </c>
    </row>
    <row r="313" spans="1:23" x14ac:dyDescent="0.25">
      <c r="A313" s="48">
        <v>44873</v>
      </c>
      <c r="B313" s="38">
        <v>27.055119999999999</v>
      </c>
      <c r="C313" s="38">
        <v>1510.3928000000001</v>
      </c>
      <c r="S313" s="48">
        <v>44873</v>
      </c>
      <c r="T313" s="49" t="s">
        <v>19</v>
      </c>
      <c r="U313" s="49" t="s">
        <v>19</v>
      </c>
      <c r="V313" s="49" t="s">
        <v>462</v>
      </c>
      <c r="W313" s="38">
        <v>27.055119999999999</v>
      </c>
    </row>
    <row r="314" spans="1:23" x14ac:dyDescent="0.25">
      <c r="A314" s="48">
        <v>44874</v>
      </c>
      <c r="B314" s="38">
        <v>12.437200000000001</v>
      </c>
      <c r="C314" s="38">
        <v>1658.2987800000001</v>
      </c>
      <c r="S314" s="48">
        <v>44874</v>
      </c>
      <c r="T314" s="49" t="s">
        <v>19</v>
      </c>
      <c r="U314" s="49" t="s">
        <v>19</v>
      </c>
      <c r="V314" s="49" t="s">
        <v>462</v>
      </c>
      <c r="W314" s="38">
        <v>12.437200000000001</v>
      </c>
    </row>
    <row r="315" spans="1:23" x14ac:dyDescent="0.25">
      <c r="A315" s="48">
        <v>44875</v>
      </c>
      <c r="B315" s="38">
        <v>20.273879999999998</v>
      </c>
      <c r="C315" s="38">
        <v>1392.61411</v>
      </c>
      <c r="S315" s="48">
        <v>44875</v>
      </c>
      <c r="T315" s="49" t="s">
        <v>19</v>
      </c>
      <c r="U315" s="49" t="s">
        <v>19</v>
      </c>
      <c r="V315" s="49" t="s">
        <v>462</v>
      </c>
      <c r="W315" s="38">
        <v>20.273879999999998</v>
      </c>
    </row>
    <row r="316" spans="1:23" x14ac:dyDescent="0.25">
      <c r="A316" s="48">
        <v>44876</v>
      </c>
      <c r="B316" s="38">
        <v>40.274059999999999</v>
      </c>
      <c r="C316" s="38">
        <v>1816.0943299999999</v>
      </c>
      <c r="S316" s="48">
        <v>44876</v>
      </c>
      <c r="T316" s="49" t="s">
        <v>19</v>
      </c>
      <c r="U316" s="49" t="s">
        <v>19</v>
      </c>
      <c r="V316" s="49" t="s">
        <v>462</v>
      </c>
      <c r="W316" s="38">
        <v>40.274059999999999</v>
      </c>
    </row>
    <row r="317" spans="1:23" x14ac:dyDescent="0.25">
      <c r="A317" s="48">
        <v>44877</v>
      </c>
      <c r="B317" s="38">
        <v>112.54016</v>
      </c>
      <c r="C317" s="38">
        <v>1662.9053200000001</v>
      </c>
      <c r="S317" s="48">
        <v>44877</v>
      </c>
      <c r="T317" s="49" t="s">
        <v>19</v>
      </c>
      <c r="U317" s="49" t="s">
        <v>19</v>
      </c>
      <c r="V317" s="49" t="s">
        <v>462</v>
      </c>
      <c r="W317" s="38">
        <v>112.54016</v>
      </c>
    </row>
    <row r="318" spans="1:23" x14ac:dyDescent="0.25">
      <c r="A318" s="48">
        <v>44878</v>
      </c>
      <c r="B318" s="38">
        <v>211.93149</v>
      </c>
      <c r="C318" s="38">
        <v>1416.34863</v>
      </c>
      <c r="S318" s="48">
        <v>44878</v>
      </c>
      <c r="T318" s="49" t="s">
        <v>19</v>
      </c>
      <c r="U318" s="49" t="s">
        <v>19</v>
      </c>
      <c r="V318" s="49" t="s">
        <v>462</v>
      </c>
      <c r="W318" s="38">
        <v>211.93149</v>
      </c>
    </row>
    <row r="319" spans="1:23" x14ac:dyDescent="0.25">
      <c r="A319" s="48">
        <v>44879</v>
      </c>
      <c r="B319" s="38">
        <v>214.88592</v>
      </c>
      <c r="C319" s="38">
        <v>1422.8163</v>
      </c>
      <c r="S319" s="48">
        <v>44879</v>
      </c>
      <c r="T319" s="49" t="s">
        <v>19</v>
      </c>
      <c r="U319" s="49" t="s">
        <v>19</v>
      </c>
      <c r="V319" s="49" t="s">
        <v>462</v>
      </c>
      <c r="W319" s="38">
        <v>214.88592</v>
      </c>
    </row>
    <row r="320" spans="1:23" x14ac:dyDescent="0.25">
      <c r="A320" s="48">
        <v>44880</v>
      </c>
      <c r="B320" s="38">
        <v>374.67173000000003</v>
      </c>
      <c r="C320" s="38">
        <v>1810.5684200000001</v>
      </c>
      <c r="S320" s="48">
        <v>44880</v>
      </c>
      <c r="T320" s="49" t="s">
        <v>19</v>
      </c>
      <c r="U320" s="49" t="s">
        <v>19</v>
      </c>
      <c r="V320" s="49" t="s">
        <v>462</v>
      </c>
      <c r="W320" s="38">
        <v>374.67173000000003</v>
      </c>
    </row>
    <row r="321" spans="1:23" x14ac:dyDescent="0.25">
      <c r="A321" s="48">
        <v>44881</v>
      </c>
      <c r="B321" s="38">
        <v>454.01875999999999</v>
      </c>
      <c r="C321" s="38">
        <v>1685.78718</v>
      </c>
      <c r="S321" s="48">
        <v>44881</v>
      </c>
      <c r="T321" s="49" t="s">
        <v>19</v>
      </c>
      <c r="U321" s="49" t="s">
        <v>19</v>
      </c>
      <c r="V321" s="49" t="s">
        <v>462</v>
      </c>
      <c r="W321" s="38">
        <v>454.01875999999999</v>
      </c>
    </row>
    <row r="322" spans="1:23" x14ac:dyDescent="0.25">
      <c r="A322" s="48">
        <v>44882</v>
      </c>
      <c r="B322" s="38">
        <v>405.31990999999999</v>
      </c>
      <c r="C322" s="38">
        <v>1902.90272</v>
      </c>
      <c r="S322" s="48">
        <v>44882</v>
      </c>
      <c r="T322" s="49" t="s">
        <v>19</v>
      </c>
      <c r="U322" s="49" t="s">
        <v>19</v>
      </c>
      <c r="V322" s="49" t="s">
        <v>462</v>
      </c>
      <c r="W322" s="38">
        <v>405.31990999999999</v>
      </c>
    </row>
    <row r="323" spans="1:23" x14ac:dyDescent="0.25">
      <c r="A323" s="48">
        <v>44883</v>
      </c>
      <c r="B323" s="38">
        <v>379.84532999999999</v>
      </c>
      <c r="C323" s="38">
        <v>1418.4434699999999</v>
      </c>
      <c r="S323" s="48">
        <v>44883</v>
      </c>
      <c r="T323" s="49" t="s">
        <v>19</v>
      </c>
      <c r="U323" s="49" t="s">
        <v>19</v>
      </c>
      <c r="V323" s="49" t="s">
        <v>462</v>
      </c>
      <c r="W323" s="38">
        <v>379.84532999999999</v>
      </c>
    </row>
    <row r="324" spans="1:23" x14ac:dyDescent="0.25">
      <c r="A324" s="48">
        <v>44884</v>
      </c>
      <c r="B324" s="38">
        <v>474.04408000000001</v>
      </c>
      <c r="C324" s="38">
        <v>1235.7249899999999</v>
      </c>
      <c r="S324" s="48">
        <v>44884</v>
      </c>
      <c r="T324" s="49" t="s">
        <v>19</v>
      </c>
      <c r="U324" s="49" t="s">
        <v>19</v>
      </c>
      <c r="V324" s="49" t="s">
        <v>462</v>
      </c>
      <c r="W324" s="38">
        <v>474.04408000000001</v>
      </c>
    </row>
    <row r="325" spans="1:23" x14ac:dyDescent="0.25">
      <c r="A325" s="48">
        <v>44885</v>
      </c>
      <c r="B325" s="38">
        <v>433.51368000000002</v>
      </c>
      <c r="C325" s="38">
        <v>1163.9492700000001</v>
      </c>
      <c r="S325" s="48">
        <v>44885</v>
      </c>
      <c r="T325" s="49" t="s">
        <v>19</v>
      </c>
      <c r="U325" s="49" t="s">
        <v>19</v>
      </c>
      <c r="V325" s="49" t="s">
        <v>462</v>
      </c>
      <c r="W325" s="38">
        <v>433.51368000000002</v>
      </c>
    </row>
    <row r="326" spans="1:23" x14ac:dyDescent="0.25">
      <c r="A326" s="48">
        <v>44886</v>
      </c>
      <c r="B326" s="38">
        <v>332.98307</v>
      </c>
      <c r="C326" s="38">
        <v>2003.3154999999999</v>
      </c>
      <c r="S326" s="48">
        <v>44886</v>
      </c>
      <c r="T326" s="49" t="s">
        <v>19</v>
      </c>
      <c r="U326" s="49" t="s">
        <v>19</v>
      </c>
      <c r="V326" s="49" t="s">
        <v>462</v>
      </c>
      <c r="W326" s="38">
        <v>332.98307</v>
      </c>
    </row>
    <row r="327" spans="1:23" x14ac:dyDescent="0.25">
      <c r="A327" s="48">
        <v>44887</v>
      </c>
      <c r="B327" s="38">
        <v>109.06993</v>
      </c>
      <c r="C327" s="38">
        <v>1949.82007</v>
      </c>
      <c r="S327" s="48">
        <v>44887</v>
      </c>
      <c r="T327" s="49" t="s">
        <v>19</v>
      </c>
      <c r="U327" s="49" t="s">
        <v>19</v>
      </c>
      <c r="V327" s="49" t="s">
        <v>462</v>
      </c>
      <c r="W327" s="38">
        <v>109.06993</v>
      </c>
    </row>
    <row r="328" spans="1:23" x14ac:dyDescent="0.25">
      <c r="A328" s="48">
        <v>44888</v>
      </c>
      <c r="B328" s="38">
        <v>81.692620000000005</v>
      </c>
      <c r="C328" s="38">
        <v>1932.12805</v>
      </c>
      <c r="S328" s="48">
        <v>44888</v>
      </c>
      <c r="T328" s="49" t="s">
        <v>19</v>
      </c>
      <c r="U328" s="49" t="s">
        <v>19</v>
      </c>
      <c r="V328" s="49" t="s">
        <v>462</v>
      </c>
      <c r="W328" s="38">
        <v>81.692620000000005</v>
      </c>
    </row>
    <row r="329" spans="1:23" x14ac:dyDescent="0.25">
      <c r="A329" s="48">
        <v>44889</v>
      </c>
      <c r="B329" s="38">
        <v>86.312039999999996</v>
      </c>
      <c r="C329" s="38">
        <v>1918.8912399999999</v>
      </c>
      <c r="S329" s="48">
        <v>44889</v>
      </c>
      <c r="T329" s="49" t="s">
        <v>19</v>
      </c>
      <c r="U329" s="49" t="s">
        <v>19</v>
      </c>
      <c r="V329" s="49" t="s">
        <v>462</v>
      </c>
      <c r="W329" s="38">
        <v>86.312039999999996</v>
      </c>
    </row>
    <row r="330" spans="1:23" x14ac:dyDescent="0.25">
      <c r="A330" s="48">
        <v>44890</v>
      </c>
      <c r="B330" s="38">
        <v>88.33802</v>
      </c>
      <c r="C330" s="38">
        <v>1984.08906</v>
      </c>
      <c r="S330" s="48">
        <v>44890</v>
      </c>
      <c r="T330" s="49" t="s">
        <v>19</v>
      </c>
      <c r="U330" s="49" t="s">
        <v>19</v>
      </c>
      <c r="V330" s="49" t="s">
        <v>462</v>
      </c>
      <c r="W330" s="38">
        <v>88.33802</v>
      </c>
    </row>
    <row r="331" spans="1:23" x14ac:dyDescent="0.25">
      <c r="A331" s="48">
        <v>44891</v>
      </c>
      <c r="B331" s="38">
        <v>340.85144000000003</v>
      </c>
      <c r="C331" s="38">
        <v>1825.6269500000001</v>
      </c>
      <c r="S331" s="48">
        <v>44891</v>
      </c>
      <c r="T331" s="49" t="s">
        <v>19</v>
      </c>
      <c r="U331" s="49" t="s">
        <v>19</v>
      </c>
      <c r="V331" s="49" t="s">
        <v>462</v>
      </c>
      <c r="W331" s="38">
        <v>340.85144000000003</v>
      </c>
    </row>
    <row r="332" spans="1:23" x14ac:dyDescent="0.25">
      <c r="A332" s="48">
        <v>44892</v>
      </c>
      <c r="B332" s="38">
        <v>323.93185999999997</v>
      </c>
      <c r="C332" s="38">
        <v>1664.86348</v>
      </c>
      <c r="S332" s="48">
        <v>44892</v>
      </c>
      <c r="T332" s="49" t="s">
        <v>19</v>
      </c>
      <c r="U332" s="49" t="s">
        <v>19</v>
      </c>
      <c r="V332" s="49" t="s">
        <v>462</v>
      </c>
      <c r="W332" s="38">
        <v>323.93185999999997</v>
      </c>
    </row>
    <row r="333" spans="1:23" x14ac:dyDescent="0.25">
      <c r="A333" s="48">
        <v>44893</v>
      </c>
      <c r="B333" s="38">
        <v>231.97545</v>
      </c>
      <c r="C333" s="38">
        <v>1697.9949899999999</v>
      </c>
      <c r="S333" s="48">
        <v>44893</v>
      </c>
      <c r="T333" s="49" t="s">
        <v>19</v>
      </c>
      <c r="U333" s="49" t="s">
        <v>19</v>
      </c>
      <c r="V333" s="49" t="s">
        <v>462</v>
      </c>
      <c r="W333" s="38">
        <v>231.97545</v>
      </c>
    </row>
    <row r="334" spans="1:23" x14ac:dyDescent="0.25">
      <c r="A334" s="48">
        <v>44894</v>
      </c>
      <c r="B334" s="38">
        <v>345.31268</v>
      </c>
      <c r="C334" s="38">
        <v>1024.84491</v>
      </c>
      <c r="S334" s="48">
        <v>44894</v>
      </c>
      <c r="T334" s="49" t="s">
        <v>19</v>
      </c>
      <c r="U334" s="49" t="s">
        <v>19</v>
      </c>
      <c r="V334" s="49" t="s">
        <v>462</v>
      </c>
      <c r="W334" s="38">
        <v>345.31268</v>
      </c>
    </row>
    <row r="335" spans="1:23" x14ac:dyDescent="0.25">
      <c r="A335" s="48">
        <v>44895</v>
      </c>
      <c r="B335" s="38">
        <v>190.00045</v>
      </c>
      <c r="C335" s="38">
        <v>1224.55538</v>
      </c>
      <c r="S335" s="48">
        <v>44895</v>
      </c>
      <c r="T335" s="49" t="s">
        <v>19</v>
      </c>
      <c r="U335" s="49" t="s">
        <v>19</v>
      </c>
      <c r="V335" s="49" t="s">
        <v>462</v>
      </c>
      <c r="W335" s="38">
        <v>190.00045</v>
      </c>
    </row>
    <row r="336" spans="1:23" x14ac:dyDescent="0.25">
      <c r="A336" s="48">
        <v>44896</v>
      </c>
      <c r="B336" s="38">
        <v>155.59385</v>
      </c>
      <c r="C336" s="38">
        <v>1385.57871</v>
      </c>
      <c r="S336" s="48">
        <v>44896</v>
      </c>
      <c r="T336" s="49" t="s">
        <v>19</v>
      </c>
      <c r="U336" s="49" t="s">
        <v>19</v>
      </c>
      <c r="V336" s="49" t="s">
        <v>462</v>
      </c>
      <c r="W336" s="38">
        <v>155.59385</v>
      </c>
    </row>
    <row r="337" spans="1:23" x14ac:dyDescent="0.25">
      <c r="A337" s="48">
        <v>44897</v>
      </c>
      <c r="B337" s="38">
        <v>126.53962</v>
      </c>
      <c r="C337" s="38">
        <v>1739.3418799999999</v>
      </c>
      <c r="S337" s="48">
        <v>44897</v>
      </c>
      <c r="T337" s="49" t="s">
        <v>19</v>
      </c>
      <c r="U337" s="49" t="s">
        <v>19</v>
      </c>
      <c r="V337" s="49" t="s">
        <v>462</v>
      </c>
      <c r="W337" s="38">
        <v>126.53962</v>
      </c>
    </row>
    <row r="338" spans="1:23" x14ac:dyDescent="0.25">
      <c r="A338" s="48">
        <v>44898</v>
      </c>
      <c r="B338" s="38">
        <v>162.10239000000001</v>
      </c>
      <c r="C338" s="38">
        <v>1988.8504499999999</v>
      </c>
      <c r="S338" s="48">
        <v>44898</v>
      </c>
      <c r="T338" s="49" t="s">
        <v>19</v>
      </c>
      <c r="U338" s="49" t="s">
        <v>19</v>
      </c>
      <c r="V338" s="49" t="s">
        <v>462</v>
      </c>
      <c r="W338" s="38">
        <v>162.10239000000001</v>
      </c>
    </row>
    <row r="339" spans="1:23" x14ac:dyDescent="0.25">
      <c r="A339" s="48">
        <v>44899</v>
      </c>
      <c r="B339" s="38">
        <v>222.25960000000001</v>
      </c>
      <c r="C339" s="38">
        <v>2254.9054099999998</v>
      </c>
      <c r="S339" s="48">
        <v>44899</v>
      </c>
      <c r="T339" s="49" t="s">
        <v>19</v>
      </c>
      <c r="U339" s="49" t="s">
        <v>19</v>
      </c>
      <c r="V339" s="49" t="s">
        <v>462</v>
      </c>
      <c r="W339" s="38">
        <v>222.25960000000001</v>
      </c>
    </row>
    <row r="340" spans="1:23" x14ac:dyDescent="0.25">
      <c r="A340" s="48">
        <v>44900</v>
      </c>
      <c r="B340" s="38">
        <v>216.66023999999999</v>
      </c>
      <c r="C340" s="38">
        <v>1996.1751300000001</v>
      </c>
      <c r="S340" s="48">
        <v>44900</v>
      </c>
      <c r="T340" s="49" t="s">
        <v>19</v>
      </c>
      <c r="U340" s="49" t="s">
        <v>19</v>
      </c>
      <c r="V340" s="49" t="s">
        <v>462</v>
      </c>
      <c r="W340" s="38">
        <v>216.66023999999999</v>
      </c>
    </row>
    <row r="341" spans="1:23" x14ac:dyDescent="0.25">
      <c r="A341" s="48">
        <v>44901</v>
      </c>
      <c r="B341" s="38">
        <v>262.15629000000001</v>
      </c>
      <c r="C341" s="38">
        <v>1935.64761</v>
      </c>
      <c r="S341" s="48">
        <v>44901</v>
      </c>
      <c r="T341" s="49" t="s">
        <v>19</v>
      </c>
      <c r="U341" s="49" t="s">
        <v>19</v>
      </c>
      <c r="V341" s="49" t="s">
        <v>462</v>
      </c>
      <c r="W341" s="38">
        <v>262.15629000000001</v>
      </c>
    </row>
    <row r="342" spans="1:23" x14ac:dyDescent="0.25">
      <c r="A342" s="48">
        <v>44902</v>
      </c>
      <c r="B342" s="38">
        <v>157.7841</v>
      </c>
      <c r="C342" s="38">
        <v>2040.7340099999999</v>
      </c>
      <c r="S342" s="48">
        <v>44902</v>
      </c>
      <c r="T342" s="49" t="s">
        <v>19</v>
      </c>
      <c r="U342" s="49" t="s">
        <v>19</v>
      </c>
      <c r="V342" s="49" t="s">
        <v>462</v>
      </c>
      <c r="W342" s="38">
        <v>157.7841</v>
      </c>
    </row>
    <row r="343" spans="1:23" x14ac:dyDescent="0.25">
      <c r="A343" s="48">
        <v>44903</v>
      </c>
      <c r="B343" s="38">
        <v>408.43997999999999</v>
      </c>
      <c r="C343" s="38">
        <v>1929.54844</v>
      </c>
      <c r="S343" s="48">
        <v>44903</v>
      </c>
      <c r="T343" s="49" t="s">
        <v>19</v>
      </c>
      <c r="U343" s="49" t="s">
        <v>19</v>
      </c>
      <c r="V343" s="49" t="s">
        <v>462</v>
      </c>
      <c r="W343" s="38">
        <v>408.43997999999999</v>
      </c>
    </row>
    <row r="344" spans="1:23" x14ac:dyDescent="0.25">
      <c r="A344" s="48">
        <v>44904</v>
      </c>
      <c r="B344" s="38">
        <v>432.57184000000001</v>
      </c>
      <c r="C344" s="38">
        <v>2074.23612</v>
      </c>
      <c r="S344" s="48">
        <v>44904</v>
      </c>
      <c r="T344" s="49" t="s">
        <v>19</v>
      </c>
      <c r="U344" s="49" t="s">
        <v>19</v>
      </c>
      <c r="V344" s="49" t="s">
        <v>462</v>
      </c>
      <c r="W344" s="38">
        <v>432.57184000000001</v>
      </c>
    </row>
    <row r="345" spans="1:23" x14ac:dyDescent="0.25">
      <c r="A345" s="48">
        <v>44905</v>
      </c>
      <c r="B345" s="38">
        <v>421.29993999999999</v>
      </c>
      <c r="C345" s="38">
        <v>2150.9229399999999</v>
      </c>
      <c r="S345" s="48">
        <v>44905</v>
      </c>
      <c r="T345" s="49" t="s">
        <v>19</v>
      </c>
      <c r="U345" s="49" t="s">
        <v>19</v>
      </c>
      <c r="V345" s="49" t="s">
        <v>462</v>
      </c>
      <c r="W345" s="38">
        <v>421.29993999999999</v>
      </c>
    </row>
    <row r="346" spans="1:23" x14ac:dyDescent="0.25">
      <c r="A346" s="48">
        <v>44906</v>
      </c>
      <c r="B346" s="38">
        <v>506.35431999999997</v>
      </c>
      <c r="C346" s="38">
        <v>2210.3316500000001</v>
      </c>
      <c r="S346" s="48">
        <v>44906</v>
      </c>
      <c r="T346" s="49" t="s">
        <v>19</v>
      </c>
      <c r="U346" s="49" t="s">
        <v>19</v>
      </c>
      <c r="V346" s="49" t="s">
        <v>462</v>
      </c>
      <c r="W346" s="38">
        <v>506.35431999999997</v>
      </c>
    </row>
    <row r="347" spans="1:23" x14ac:dyDescent="0.25">
      <c r="A347" s="48">
        <v>44907</v>
      </c>
      <c r="B347" s="38">
        <v>494.73158999999998</v>
      </c>
      <c r="C347" s="38">
        <v>1838.35616</v>
      </c>
      <c r="S347" s="48">
        <v>44907</v>
      </c>
      <c r="T347" s="49" t="s">
        <v>19</v>
      </c>
      <c r="U347" s="49" t="s">
        <v>19</v>
      </c>
      <c r="V347" s="49" t="s">
        <v>462</v>
      </c>
      <c r="W347" s="38">
        <v>494.73158999999998</v>
      </c>
    </row>
    <row r="348" spans="1:23" x14ac:dyDescent="0.25">
      <c r="A348" s="48">
        <v>44908</v>
      </c>
      <c r="B348" s="38">
        <v>508.18067000000002</v>
      </c>
      <c r="C348" s="38">
        <v>1995.7951800000001</v>
      </c>
      <c r="S348" s="48">
        <v>44908</v>
      </c>
      <c r="T348" s="49" t="s">
        <v>19</v>
      </c>
      <c r="U348" s="49" t="s">
        <v>19</v>
      </c>
      <c r="V348" s="49" t="s">
        <v>462</v>
      </c>
      <c r="W348" s="38">
        <v>508.18067000000002</v>
      </c>
    </row>
    <row r="349" spans="1:23" x14ac:dyDescent="0.25">
      <c r="A349" s="48">
        <v>44909</v>
      </c>
      <c r="B349" s="38">
        <v>676.18688999999995</v>
      </c>
      <c r="C349" s="38">
        <v>1823.2693200000001</v>
      </c>
      <c r="S349" s="48">
        <v>44909</v>
      </c>
      <c r="T349" s="49" t="s">
        <v>19</v>
      </c>
      <c r="U349" s="49" t="s">
        <v>19</v>
      </c>
      <c r="V349" s="49" t="s">
        <v>462</v>
      </c>
      <c r="W349" s="38">
        <v>676.18688999999995</v>
      </c>
    </row>
    <row r="350" spans="1:23" x14ac:dyDescent="0.25">
      <c r="A350" s="48">
        <v>44910</v>
      </c>
      <c r="B350" s="38">
        <v>812.57258000000002</v>
      </c>
      <c r="C350" s="38">
        <v>1623.88103</v>
      </c>
      <c r="S350" s="48">
        <v>44910</v>
      </c>
      <c r="T350" s="49" t="s">
        <v>19</v>
      </c>
      <c r="U350" s="49" t="s">
        <v>19</v>
      </c>
      <c r="V350" s="49" t="s">
        <v>462</v>
      </c>
      <c r="W350" s="38">
        <v>812.57258000000002</v>
      </c>
    </row>
    <row r="351" spans="1:23" x14ac:dyDescent="0.25">
      <c r="A351" s="48">
        <v>44911</v>
      </c>
      <c r="B351" s="38">
        <v>768.27144999999996</v>
      </c>
      <c r="C351" s="38">
        <v>1989.44264</v>
      </c>
      <c r="S351" s="48">
        <v>44911</v>
      </c>
      <c r="T351" s="49" t="s">
        <v>19</v>
      </c>
      <c r="U351" s="49" t="s">
        <v>19</v>
      </c>
      <c r="V351" s="49" t="s">
        <v>462</v>
      </c>
      <c r="W351" s="38">
        <v>768.27144999999996</v>
      </c>
    </row>
    <row r="352" spans="1:23" x14ac:dyDescent="0.25">
      <c r="A352" s="48">
        <v>44912</v>
      </c>
      <c r="B352" s="38">
        <v>827.73657000000003</v>
      </c>
      <c r="C352" s="38">
        <v>2074.9825799999999</v>
      </c>
      <c r="S352" s="48">
        <v>44912</v>
      </c>
      <c r="T352" s="49" t="s">
        <v>19</v>
      </c>
      <c r="U352" s="49" t="s">
        <v>19</v>
      </c>
      <c r="V352" s="49" t="s">
        <v>462</v>
      </c>
      <c r="W352" s="38">
        <v>827.73657000000003</v>
      </c>
    </row>
    <row r="353" spans="1:23" x14ac:dyDescent="0.25">
      <c r="A353" s="48">
        <v>44913</v>
      </c>
      <c r="B353" s="38">
        <v>680.04048</v>
      </c>
      <c r="C353" s="38">
        <v>2244.1864099999998</v>
      </c>
      <c r="S353" s="48">
        <v>44913</v>
      </c>
      <c r="T353" s="49" t="s">
        <v>19</v>
      </c>
      <c r="U353" s="49" t="s">
        <v>19</v>
      </c>
      <c r="V353" s="49" t="s">
        <v>462</v>
      </c>
      <c r="W353" s="38">
        <v>680.04048</v>
      </c>
    </row>
    <row r="354" spans="1:23" x14ac:dyDescent="0.25">
      <c r="A354" s="48">
        <v>44914</v>
      </c>
      <c r="B354" s="38">
        <v>750.89729999999997</v>
      </c>
      <c r="C354" s="38">
        <v>2219.4030200000002</v>
      </c>
      <c r="S354" s="48">
        <v>44914</v>
      </c>
      <c r="T354" s="49" t="s">
        <v>19</v>
      </c>
      <c r="U354" s="49" t="s">
        <v>19</v>
      </c>
      <c r="V354" s="49" t="s">
        <v>462</v>
      </c>
      <c r="W354" s="38">
        <v>750.89729999999997</v>
      </c>
    </row>
    <row r="355" spans="1:23" x14ac:dyDescent="0.25">
      <c r="A355" s="48">
        <v>44915</v>
      </c>
      <c r="B355" s="38">
        <v>651.12410999999997</v>
      </c>
      <c r="C355" s="38">
        <v>2112.0218199999999</v>
      </c>
      <c r="S355" s="48">
        <v>44915</v>
      </c>
      <c r="T355" s="49" t="s">
        <v>19</v>
      </c>
      <c r="U355" s="49" t="s">
        <v>19</v>
      </c>
      <c r="V355" s="49" t="s">
        <v>462</v>
      </c>
      <c r="W355" s="38">
        <v>651.12410999999997</v>
      </c>
    </row>
    <row r="356" spans="1:23" x14ac:dyDescent="0.25">
      <c r="A356" s="48">
        <v>44916</v>
      </c>
      <c r="B356" s="38">
        <v>726.87423000000001</v>
      </c>
      <c r="C356" s="38">
        <v>2225.1455000000001</v>
      </c>
      <c r="S356" s="48">
        <v>44916</v>
      </c>
      <c r="T356" s="49" t="s">
        <v>19</v>
      </c>
      <c r="U356" s="49" t="s">
        <v>19</v>
      </c>
      <c r="V356" s="49" t="s">
        <v>462</v>
      </c>
      <c r="W356" s="38">
        <v>726.87423000000001</v>
      </c>
    </row>
    <row r="357" spans="1:23" x14ac:dyDescent="0.25">
      <c r="A357" s="48">
        <v>44917</v>
      </c>
      <c r="B357" s="38">
        <v>678.27695000000006</v>
      </c>
      <c r="C357" s="38">
        <v>2163.4998799999998</v>
      </c>
      <c r="S357" s="48">
        <v>44917</v>
      </c>
      <c r="T357" s="49" t="s">
        <v>19</v>
      </c>
      <c r="U357" s="49" t="s">
        <v>19</v>
      </c>
      <c r="V357" s="49" t="s">
        <v>462</v>
      </c>
      <c r="W357" s="38">
        <v>678.27695000000006</v>
      </c>
    </row>
    <row r="358" spans="1:23" x14ac:dyDescent="0.25">
      <c r="A358" s="48">
        <v>44918</v>
      </c>
      <c r="B358" s="38">
        <v>860.00482</v>
      </c>
      <c r="C358" s="38">
        <v>2274.7288400000002</v>
      </c>
      <c r="S358" s="48">
        <v>44918</v>
      </c>
      <c r="T358" s="49" t="s">
        <v>19</v>
      </c>
      <c r="U358" s="49" t="s">
        <v>19</v>
      </c>
      <c r="V358" s="49" t="s">
        <v>462</v>
      </c>
      <c r="W358" s="38">
        <v>860.00482</v>
      </c>
    </row>
    <row r="359" spans="1:23" x14ac:dyDescent="0.25">
      <c r="A359" s="48">
        <v>44919</v>
      </c>
      <c r="B359" s="38">
        <v>703.93957999999998</v>
      </c>
      <c r="C359" s="38">
        <v>2193.6031499999999</v>
      </c>
      <c r="S359" s="48">
        <v>44919</v>
      </c>
      <c r="T359" s="49" t="s">
        <v>19</v>
      </c>
      <c r="U359" s="49" t="s">
        <v>19</v>
      </c>
      <c r="V359" s="49" t="s">
        <v>462</v>
      </c>
      <c r="W359" s="38">
        <v>703.93957999999998</v>
      </c>
    </row>
    <row r="360" spans="1:23" x14ac:dyDescent="0.25">
      <c r="A360" s="48">
        <v>44920</v>
      </c>
      <c r="B360" s="38">
        <v>741.79143999999997</v>
      </c>
      <c r="C360" s="38">
        <v>2241.8003800000001</v>
      </c>
      <c r="S360" s="48">
        <v>44920</v>
      </c>
      <c r="T360" s="49" t="s">
        <v>19</v>
      </c>
      <c r="U360" s="49" t="s">
        <v>19</v>
      </c>
      <c r="V360" s="49" t="s">
        <v>462</v>
      </c>
      <c r="W360" s="38">
        <v>741.79143999999997</v>
      </c>
    </row>
    <row r="361" spans="1:23" x14ac:dyDescent="0.25">
      <c r="A361" s="48">
        <v>44921</v>
      </c>
      <c r="B361" s="38">
        <v>717.96852999999999</v>
      </c>
      <c r="C361" s="38">
        <v>2338.7796800000001</v>
      </c>
      <c r="S361" s="48">
        <v>44921</v>
      </c>
      <c r="T361" s="49" t="s">
        <v>19</v>
      </c>
      <c r="U361" s="49" t="s">
        <v>19</v>
      </c>
      <c r="V361" s="49" t="s">
        <v>462</v>
      </c>
      <c r="W361" s="38">
        <v>717.96852999999999</v>
      </c>
    </row>
    <row r="362" spans="1:23" x14ac:dyDescent="0.25">
      <c r="A362" s="48">
        <v>44922</v>
      </c>
      <c r="B362" s="38">
        <v>239.21358000000001</v>
      </c>
      <c r="C362" s="38">
        <v>2336.1826299999998</v>
      </c>
      <c r="S362" s="48">
        <v>44922</v>
      </c>
      <c r="T362" s="49" t="s">
        <v>19</v>
      </c>
      <c r="U362" s="49" t="s">
        <v>19</v>
      </c>
      <c r="V362" s="49" t="s">
        <v>462</v>
      </c>
      <c r="W362" s="38">
        <v>239.21358000000001</v>
      </c>
    </row>
    <row r="363" spans="1:23" x14ac:dyDescent="0.25">
      <c r="A363" s="48">
        <v>44923</v>
      </c>
      <c r="B363" s="38">
        <v>530.79519000000005</v>
      </c>
      <c r="C363" s="38">
        <v>2297.28152</v>
      </c>
      <c r="S363" s="48">
        <v>44923</v>
      </c>
      <c r="T363" s="49" t="s">
        <v>19</v>
      </c>
      <c r="U363" s="49" t="s">
        <v>19</v>
      </c>
      <c r="V363" s="49" t="s">
        <v>462</v>
      </c>
      <c r="W363" s="38">
        <v>530.79519000000005</v>
      </c>
    </row>
    <row r="364" spans="1:23" x14ac:dyDescent="0.25">
      <c r="A364" s="48">
        <v>44924</v>
      </c>
      <c r="B364" s="38">
        <v>541.72679000000005</v>
      </c>
      <c r="C364" s="38">
        <v>2159.4673200000002</v>
      </c>
      <c r="S364" s="48">
        <v>44924</v>
      </c>
      <c r="T364" s="49" t="s">
        <v>19</v>
      </c>
      <c r="U364" s="49" t="s">
        <v>19</v>
      </c>
      <c r="V364" s="49" t="s">
        <v>462</v>
      </c>
      <c r="W364" s="38">
        <v>541.72679000000005</v>
      </c>
    </row>
    <row r="365" spans="1:23" x14ac:dyDescent="0.25">
      <c r="A365" s="48">
        <v>44925</v>
      </c>
      <c r="B365" s="38">
        <v>663.34717000000001</v>
      </c>
      <c r="C365" s="38">
        <v>2252.4763200000002</v>
      </c>
      <c r="S365" s="48">
        <v>44925</v>
      </c>
      <c r="T365" s="49" t="s">
        <v>19</v>
      </c>
      <c r="U365" s="49" t="s">
        <v>19</v>
      </c>
      <c r="V365" s="49" t="s">
        <v>462</v>
      </c>
      <c r="W365" s="38">
        <v>663.34717000000001</v>
      </c>
    </row>
    <row r="366" spans="1:23" x14ac:dyDescent="0.25">
      <c r="A366" s="48">
        <v>44926</v>
      </c>
      <c r="B366" s="38">
        <v>766.83195000000001</v>
      </c>
      <c r="C366" s="38">
        <v>2264.3508099999999</v>
      </c>
      <c r="S366" s="48">
        <v>44926</v>
      </c>
      <c r="T366" s="49" t="s">
        <v>19</v>
      </c>
      <c r="U366" s="49" t="s">
        <v>19</v>
      </c>
      <c r="V366" s="49" t="s">
        <v>462</v>
      </c>
      <c r="W366" s="38">
        <v>766.83195000000001</v>
      </c>
    </row>
    <row r="367" spans="1:23" x14ac:dyDescent="0.25">
      <c r="A367" s="33" t="s">
        <v>28</v>
      </c>
      <c r="B367" s="9">
        <v>155.57456999999997</v>
      </c>
      <c r="C367" s="38">
        <v>2396.5586499999999</v>
      </c>
      <c r="S367" s="48">
        <v>44562</v>
      </c>
      <c r="T367" s="49" t="s">
        <v>21</v>
      </c>
      <c r="U367" s="49" t="s">
        <v>463</v>
      </c>
      <c r="V367" s="49" t="s">
        <v>462</v>
      </c>
      <c r="W367" s="38">
        <v>1324.95913</v>
      </c>
    </row>
    <row r="368" spans="1:23" x14ac:dyDescent="0.25">
      <c r="A368" s="33" t="s">
        <v>29</v>
      </c>
      <c r="B368" s="9">
        <v>174.72306000000003</v>
      </c>
      <c r="C368" s="38">
        <v>2215.9241299999999</v>
      </c>
      <c r="S368" s="48">
        <v>44563</v>
      </c>
      <c r="T368" s="49" t="s">
        <v>21</v>
      </c>
      <c r="U368" s="49" t="s">
        <v>463</v>
      </c>
      <c r="V368" s="49" t="s">
        <v>462</v>
      </c>
      <c r="W368" s="38">
        <v>1364.3703700000001</v>
      </c>
    </row>
    <row r="369" spans="19:23" x14ac:dyDescent="0.25">
      <c r="S369" s="48">
        <v>44564</v>
      </c>
      <c r="T369" s="49" t="s">
        <v>21</v>
      </c>
      <c r="U369" s="49" t="s">
        <v>463</v>
      </c>
      <c r="V369" s="49" t="s">
        <v>462</v>
      </c>
      <c r="W369" s="38">
        <v>1310.33428</v>
      </c>
    </row>
    <row r="370" spans="19:23" x14ac:dyDescent="0.25">
      <c r="S370" s="48">
        <v>44565</v>
      </c>
      <c r="T370" s="49" t="s">
        <v>21</v>
      </c>
      <c r="U370" s="49" t="s">
        <v>463</v>
      </c>
      <c r="V370" s="49" t="s">
        <v>462</v>
      </c>
      <c r="W370" s="38">
        <v>1368.62177</v>
      </c>
    </row>
    <row r="371" spans="19:23" x14ac:dyDescent="0.25">
      <c r="S371" s="48">
        <v>44566</v>
      </c>
      <c r="T371" s="49" t="s">
        <v>21</v>
      </c>
      <c r="U371" s="49" t="s">
        <v>463</v>
      </c>
      <c r="V371" s="49" t="s">
        <v>462</v>
      </c>
      <c r="W371" s="38">
        <v>1373.72594</v>
      </c>
    </row>
    <row r="372" spans="19:23" x14ac:dyDescent="0.25">
      <c r="S372" s="48">
        <v>44567</v>
      </c>
      <c r="T372" s="49" t="s">
        <v>21</v>
      </c>
      <c r="U372" s="49" t="s">
        <v>463</v>
      </c>
      <c r="V372" s="49" t="s">
        <v>462</v>
      </c>
      <c r="W372" s="38">
        <v>1261.82717</v>
      </c>
    </row>
    <row r="373" spans="19:23" x14ac:dyDescent="0.25">
      <c r="S373" s="48">
        <v>44568</v>
      </c>
      <c r="T373" s="49" t="s">
        <v>21</v>
      </c>
      <c r="U373" s="49" t="s">
        <v>463</v>
      </c>
      <c r="V373" s="49" t="s">
        <v>462</v>
      </c>
      <c r="W373" s="38">
        <v>1242.79555</v>
      </c>
    </row>
    <row r="374" spans="19:23" x14ac:dyDescent="0.25">
      <c r="S374" s="48">
        <v>44569</v>
      </c>
      <c r="T374" s="49" t="s">
        <v>21</v>
      </c>
      <c r="U374" s="49" t="s">
        <v>463</v>
      </c>
      <c r="V374" s="49" t="s">
        <v>462</v>
      </c>
      <c r="W374" s="38">
        <v>1347.88383</v>
      </c>
    </row>
    <row r="375" spans="19:23" x14ac:dyDescent="0.25">
      <c r="S375" s="48">
        <v>44570</v>
      </c>
      <c r="T375" s="49" t="s">
        <v>21</v>
      </c>
      <c r="U375" s="49" t="s">
        <v>463</v>
      </c>
      <c r="V375" s="49" t="s">
        <v>462</v>
      </c>
      <c r="W375" s="38">
        <v>1361.12408</v>
      </c>
    </row>
    <row r="376" spans="19:23" x14ac:dyDescent="0.25">
      <c r="S376" s="48">
        <v>44571</v>
      </c>
      <c r="T376" s="49" t="s">
        <v>21</v>
      </c>
      <c r="U376" s="49" t="s">
        <v>463</v>
      </c>
      <c r="V376" s="49" t="s">
        <v>462</v>
      </c>
      <c r="W376" s="38">
        <v>1236.5046500000001</v>
      </c>
    </row>
    <row r="377" spans="19:23" x14ac:dyDescent="0.25">
      <c r="S377" s="48">
        <v>44572</v>
      </c>
      <c r="T377" s="49" t="s">
        <v>21</v>
      </c>
      <c r="U377" s="49" t="s">
        <v>463</v>
      </c>
      <c r="V377" s="49" t="s">
        <v>462</v>
      </c>
      <c r="W377" s="38">
        <v>1077.2919199999999</v>
      </c>
    </row>
    <row r="378" spans="19:23" x14ac:dyDescent="0.25">
      <c r="S378" s="48">
        <v>44573</v>
      </c>
      <c r="T378" s="49" t="s">
        <v>21</v>
      </c>
      <c r="U378" s="49" t="s">
        <v>463</v>
      </c>
      <c r="V378" s="49" t="s">
        <v>462</v>
      </c>
      <c r="W378" s="38">
        <v>1316.6321600000001</v>
      </c>
    </row>
    <row r="379" spans="19:23" x14ac:dyDescent="0.25">
      <c r="S379" s="48">
        <v>44574</v>
      </c>
      <c r="T379" s="49" t="s">
        <v>21</v>
      </c>
      <c r="U379" s="49" t="s">
        <v>463</v>
      </c>
      <c r="V379" s="49" t="s">
        <v>462</v>
      </c>
      <c r="W379" s="38">
        <v>1085.9131199999999</v>
      </c>
    </row>
    <row r="380" spans="19:23" x14ac:dyDescent="0.25">
      <c r="S380" s="48">
        <v>44575</v>
      </c>
      <c r="T380" s="49" t="s">
        <v>21</v>
      </c>
      <c r="U380" s="49" t="s">
        <v>463</v>
      </c>
      <c r="V380" s="49" t="s">
        <v>462</v>
      </c>
      <c r="W380" s="38">
        <v>1123.5958900000001</v>
      </c>
    </row>
    <row r="381" spans="19:23" x14ac:dyDescent="0.25">
      <c r="S381" s="48">
        <v>44576</v>
      </c>
      <c r="T381" s="49" t="s">
        <v>21</v>
      </c>
      <c r="U381" s="49" t="s">
        <v>463</v>
      </c>
      <c r="V381" s="49" t="s">
        <v>462</v>
      </c>
      <c r="W381" s="38">
        <v>1131.86004</v>
      </c>
    </row>
    <row r="382" spans="19:23" x14ac:dyDescent="0.25">
      <c r="S382" s="48">
        <v>44577</v>
      </c>
      <c r="T382" s="49" t="s">
        <v>21</v>
      </c>
      <c r="U382" s="49" t="s">
        <v>463</v>
      </c>
      <c r="V382" s="49" t="s">
        <v>462</v>
      </c>
      <c r="W382" s="38">
        <v>1083.76459</v>
      </c>
    </row>
    <row r="383" spans="19:23" x14ac:dyDescent="0.25">
      <c r="S383" s="48">
        <v>44578</v>
      </c>
      <c r="T383" s="49" t="s">
        <v>21</v>
      </c>
      <c r="U383" s="49" t="s">
        <v>463</v>
      </c>
      <c r="V383" s="49" t="s">
        <v>462</v>
      </c>
      <c r="W383" s="38">
        <v>982.38216</v>
      </c>
    </row>
    <row r="384" spans="19:23" x14ac:dyDescent="0.25">
      <c r="S384" s="48">
        <v>44579</v>
      </c>
      <c r="T384" s="49" t="s">
        <v>21</v>
      </c>
      <c r="U384" s="49" t="s">
        <v>463</v>
      </c>
      <c r="V384" s="49" t="s">
        <v>462</v>
      </c>
      <c r="W384" s="38">
        <v>1011.2116600000001</v>
      </c>
    </row>
    <row r="385" spans="19:23" x14ac:dyDescent="0.25">
      <c r="S385" s="48">
        <v>44580</v>
      </c>
      <c r="T385" s="49" t="s">
        <v>21</v>
      </c>
      <c r="U385" s="49" t="s">
        <v>463</v>
      </c>
      <c r="V385" s="49" t="s">
        <v>462</v>
      </c>
      <c r="W385" s="38">
        <v>1341.0220099999999</v>
      </c>
    </row>
    <row r="386" spans="19:23" x14ac:dyDescent="0.25">
      <c r="S386" s="48">
        <v>44581</v>
      </c>
      <c r="T386" s="49" t="s">
        <v>21</v>
      </c>
      <c r="U386" s="49" t="s">
        <v>463</v>
      </c>
      <c r="V386" s="49" t="s">
        <v>462</v>
      </c>
      <c r="W386" s="38">
        <v>1092.6887200000001</v>
      </c>
    </row>
    <row r="387" spans="19:23" x14ac:dyDescent="0.25">
      <c r="S387" s="48">
        <v>44582</v>
      </c>
      <c r="T387" s="49" t="s">
        <v>21</v>
      </c>
      <c r="U387" s="49" t="s">
        <v>463</v>
      </c>
      <c r="V387" s="49" t="s">
        <v>462</v>
      </c>
      <c r="W387" s="38">
        <v>1131.44217</v>
      </c>
    </row>
    <row r="388" spans="19:23" x14ac:dyDescent="0.25">
      <c r="S388" s="48">
        <v>44583</v>
      </c>
      <c r="T388" s="49" t="s">
        <v>21</v>
      </c>
      <c r="U388" s="49" t="s">
        <v>463</v>
      </c>
      <c r="V388" s="49" t="s">
        <v>462</v>
      </c>
      <c r="W388" s="38">
        <v>1255.11006</v>
      </c>
    </row>
    <row r="389" spans="19:23" x14ac:dyDescent="0.25">
      <c r="S389" s="48">
        <v>44584</v>
      </c>
      <c r="T389" s="49" t="s">
        <v>21</v>
      </c>
      <c r="U389" s="49" t="s">
        <v>463</v>
      </c>
      <c r="V389" s="49" t="s">
        <v>462</v>
      </c>
      <c r="W389" s="38">
        <v>1235.5012300000001</v>
      </c>
    </row>
    <row r="390" spans="19:23" x14ac:dyDescent="0.25">
      <c r="S390" s="48">
        <v>44585</v>
      </c>
      <c r="T390" s="49" t="s">
        <v>21</v>
      </c>
      <c r="U390" s="49" t="s">
        <v>463</v>
      </c>
      <c r="V390" s="49" t="s">
        <v>462</v>
      </c>
      <c r="W390" s="38">
        <v>1211.3543</v>
      </c>
    </row>
    <row r="391" spans="19:23" x14ac:dyDescent="0.25">
      <c r="S391" s="48">
        <v>44586</v>
      </c>
      <c r="T391" s="49" t="s">
        <v>21</v>
      </c>
      <c r="U391" s="49" t="s">
        <v>463</v>
      </c>
      <c r="V391" s="49" t="s">
        <v>462</v>
      </c>
      <c r="W391" s="38">
        <v>1189.5442499999999</v>
      </c>
    </row>
    <row r="392" spans="19:23" x14ac:dyDescent="0.25">
      <c r="S392" s="48">
        <v>44587</v>
      </c>
      <c r="T392" s="49" t="s">
        <v>21</v>
      </c>
      <c r="U392" s="49" t="s">
        <v>463</v>
      </c>
      <c r="V392" s="49" t="s">
        <v>462</v>
      </c>
      <c r="W392" s="38">
        <v>1077.3328100000001</v>
      </c>
    </row>
    <row r="393" spans="19:23" x14ac:dyDescent="0.25">
      <c r="S393" s="48">
        <v>44588</v>
      </c>
      <c r="T393" s="49" t="s">
        <v>21</v>
      </c>
      <c r="U393" s="49" t="s">
        <v>463</v>
      </c>
      <c r="V393" s="49" t="s">
        <v>462</v>
      </c>
      <c r="W393" s="38">
        <v>1307.9820999999999</v>
      </c>
    </row>
    <row r="394" spans="19:23" x14ac:dyDescent="0.25">
      <c r="S394" s="48">
        <v>44589</v>
      </c>
      <c r="T394" s="49" t="s">
        <v>21</v>
      </c>
      <c r="U394" s="49" t="s">
        <v>463</v>
      </c>
      <c r="V394" s="49" t="s">
        <v>462</v>
      </c>
      <c r="W394" s="38">
        <v>1322.4138700000001</v>
      </c>
    </row>
    <row r="395" spans="19:23" x14ac:dyDescent="0.25">
      <c r="S395" s="48">
        <v>44590</v>
      </c>
      <c r="T395" s="49" t="s">
        <v>21</v>
      </c>
      <c r="U395" s="49" t="s">
        <v>463</v>
      </c>
      <c r="V395" s="49" t="s">
        <v>462</v>
      </c>
      <c r="W395" s="38">
        <v>1226.6954599999999</v>
      </c>
    </row>
    <row r="396" spans="19:23" x14ac:dyDescent="0.25">
      <c r="S396" s="48">
        <v>44591</v>
      </c>
      <c r="T396" s="49" t="s">
        <v>21</v>
      </c>
      <c r="U396" s="49" t="s">
        <v>463</v>
      </c>
      <c r="V396" s="49" t="s">
        <v>462</v>
      </c>
      <c r="W396" s="38">
        <v>1210.8066899999999</v>
      </c>
    </row>
    <row r="397" spans="19:23" x14ac:dyDescent="0.25">
      <c r="S397" s="48">
        <v>44592</v>
      </c>
      <c r="T397" s="49" t="s">
        <v>21</v>
      </c>
      <c r="U397" s="49" t="s">
        <v>463</v>
      </c>
      <c r="V397" s="49" t="s">
        <v>462</v>
      </c>
      <c r="W397" s="38">
        <v>1263.35824</v>
      </c>
    </row>
    <row r="398" spans="19:23" x14ac:dyDescent="0.25">
      <c r="S398" s="48">
        <v>44593</v>
      </c>
      <c r="T398" s="49" t="s">
        <v>21</v>
      </c>
      <c r="U398" s="49" t="s">
        <v>463</v>
      </c>
      <c r="V398" s="49" t="s">
        <v>462</v>
      </c>
      <c r="W398" s="38">
        <v>1352.90994</v>
      </c>
    </row>
    <row r="399" spans="19:23" x14ac:dyDescent="0.25">
      <c r="S399" s="48">
        <v>44594</v>
      </c>
      <c r="T399" s="49" t="s">
        <v>21</v>
      </c>
      <c r="U399" s="49" t="s">
        <v>463</v>
      </c>
      <c r="V399" s="49" t="s">
        <v>462</v>
      </c>
      <c r="W399" s="38">
        <v>1328.7640899999999</v>
      </c>
    </row>
    <row r="400" spans="19:23" x14ac:dyDescent="0.25">
      <c r="S400" s="48">
        <v>44595</v>
      </c>
      <c r="T400" s="49" t="s">
        <v>21</v>
      </c>
      <c r="U400" s="49" t="s">
        <v>463</v>
      </c>
      <c r="V400" s="49" t="s">
        <v>462</v>
      </c>
      <c r="W400" s="38">
        <v>1138.7563</v>
      </c>
    </row>
    <row r="401" spans="19:23" x14ac:dyDescent="0.25">
      <c r="S401" s="48">
        <v>44596</v>
      </c>
      <c r="T401" s="49" t="s">
        <v>21</v>
      </c>
      <c r="U401" s="49" t="s">
        <v>463</v>
      </c>
      <c r="V401" s="49" t="s">
        <v>462</v>
      </c>
      <c r="W401" s="38">
        <v>1171.64022</v>
      </c>
    </row>
    <row r="402" spans="19:23" x14ac:dyDescent="0.25">
      <c r="S402" s="48">
        <v>44597</v>
      </c>
      <c r="T402" s="49" t="s">
        <v>21</v>
      </c>
      <c r="U402" s="49" t="s">
        <v>463</v>
      </c>
      <c r="V402" s="49" t="s">
        <v>462</v>
      </c>
      <c r="W402" s="38">
        <v>894.93961999999999</v>
      </c>
    </row>
    <row r="403" spans="19:23" x14ac:dyDescent="0.25">
      <c r="S403" s="48">
        <v>44598</v>
      </c>
      <c r="T403" s="49" t="s">
        <v>21</v>
      </c>
      <c r="U403" s="49" t="s">
        <v>463</v>
      </c>
      <c r="V403" s="49" t="s">
        <v>462</v>
      </c>
      <c r="W403" s="38">
        <v>946.26378999999997</v>
      </c>
    </row>
    <row r="404" spans="19:23" x14ac:dyDescent="0.25">
      <c r="S404" s="48">
        <v>44599</v>
      </c>
      <c r="T404" s="49" t="s">
        <v>21</v>
      </c>
      <c r="U404" s="49" t="s">
        <v>463</v>
      </c>
      <c r="V404" s="49" t="s">
        <v>462</v>
      </c>
      <c r="W404" s="38">
        <v>803.21311000000003</v>
      </c>
    </row>
    <row r="405" spans="19:23" x14ac:dyDescent="0.25">
      <c r="S405" s="48">
        <v>44600</v>
      </c>
      <c r="T405" s="49" t="s">
        <v>21</v>
      </c>
      <c r="U405" s="49" t="s">
        <v>463</v>
      </c>
      <c r="V405" s="49" t="s">
        <v>462</v>
      </c>
      <c r="W405" s="38">
        <v>792.33262000000002</v>
      </c>
    </row>
    <row r="406" spans="19:23" x14ac:dyDescent="0.25">
      <c r="S406" s="48">
        <v>44601</v>
      </c>
      <c r="T406" s="49" t="s">
        <v>21</v>
      </c>
      <c r="U406" s="49" t="s">
        <v>463</v>
      </c>
      <c r="V406" s="49" t="s">
        <v>462</v>
      </c>
      <c r="W406" s="38">
        <v>711.94135000000006</v>
      </c>
    </row>
    <row r="407" spans="19:23" x14ac:dyDescent="0.25">
      <c r="S407" s="48">
        <v>44602</v>
      </c>
      <c r="T407" s="49" t="s">
        <v>21</v>
      </c>
      <c r="U407" s="49" t="s">
        <v>463</v>
      </c>
      <c r="V407" s="49" t="s">
        <v>462</v>
      </c>
      <c r="W407" s="38">
        <v>1144.19922</v>
      </c>
    </row>
    <row r="408" spans="19:23" x14ac:dyDescent="0.25">
      <c r="S408" s="48">
        <v>44603</v>
      </c>
      <c r="T408" s="49" t="s">
        <v>21</v>
      </c>
      <c r="U408" s="49" t="s">
        <v>463</v>
      </c>
      <c r="V408" s="49" t="s">
        <v>462</v>
      </c>
      <c r="W408" s="38">
        <v>1234.6504</v>
      </c>
    </row>
    <row r="409" spans="19:23" x14ac:dyDescent="0.25">
      <c r="S409" s="48">
        <v>44604</v>
      </c>
      <c r="T409" s="49" t="s">
        <v>21</v>
      </c>
      <c r="U409" s="49" t="s">
        <v>463</v>
      </c>
      <c r="V409" s="49" t="s">
        <v>462</v>
      </c>
      <c r="W409" s="38">
        <v>1200.5189499999999</v>
      </c>
    </row>
    <row r="410" spans="19:23" x14ac:dyDescent="0.25">
      <c r="S410" s="48">
        <v>44605</v>
      </c>
      <c r="T410" s="49" t="s">
        <v>21</v>
      </c>
      <c r="U410" s="49" t="s">
        <v>463</v>
      </c>
      <c r="V410" s="49" t="s">
        <v>462</v>
      </c>
      <c r="W410" s="38">
        <v>1381.4281599999999</v>
      </c>
    </row>
    <row r="411" spans="19:23" x14ac:dyDescent="0.25">
      <c r="S411" s="48">
        <v>44606</v>
      </c>
      <c r="T411" s="49" t="s">
        <v>21</v>
      </c>
      <c r="U411" s="49" t="s">
        <v>463</v>
      </c>
      <c r="V411" s="49" t="s">
        <v>462</v>
      </c>
      <c r="W411" s="38">
        <v>1056.19876</v>
      </c>
    </row>
    <row r="412" spans="19:23" x14ac:dyDescent="0.25">
      <c r="S412" s="48">
        <v>44607</v>
      </c>
      <c r="T412" s="49" t="s">
        <v>21</v>
      </c>
      <c r="U412" s="49" t="s">
        <v>463</v>
      </c>
      <c r="V412" s="49" t="s">
        <v>462</v>
      </c>
      <c r="W412" s="38">
        <v>1265.87535</v>
      </c>
    </row>
    <row r="413" spans="19:23" x14ac:dyDescent="0.25">
      <c r="S413" s="48">
        <v>44608</v>
      </c>
      <c r="T413" s="49" t="s">
        <v>21</v>
      </c>
      <c r="U413" s="49" t="s">
        <v>463</v>
      </c>
      <c r="V413" s="49" t="s">
        <v>462</v>
      </c>
      <c r="W413" s="38">
        <v>1369.8659500000001</v>
      </c>
    </row>
    <row r="414" spans="19:23" x14ac:dyDescent="0.25">
      <c r="S414" s="48">
        <v>44609</v>
      </c>
      <c r="T414" s="49" t="s">
        <v>21</v>
      </c>
      <c r="U414" s="49" t="s">
        <v>463</v>
      </c>
      <c r="V414" s="49" t="s">
        <v>462</v>
      </c>
      <c r="W414" s="38">
        <v>1258.6532500000001</v>
      </c>
    </row>
    <row r="415" spans="19:23" x14ac:dyDescent="0.25">
      <c r="S415" s="48">
        <v>44610</v>
      </c>
      <c r="T415" s="49" t="s">
        <v>21</v>
      </c>
      <c r="U415" s="49" t="s">
        <v>463</v>
      </c>
      <c r="V415" s="49" t="s">
        <v>462</v>
      </c>
      <c r="W415" s="38">
        <v>1130.25144</v>
      </c>
    </row>
    <row r="416" spans="19:23" x14ac:dyDescent="0.25">
      <c r="S416" s="48">
        <v>44611</v>
      </c>
      <c r="T416" s="49" t="s">
        <v>21</v>
      </c>
      <c r="U416" s="49" t="s">
        <v>463</v>
      </c>
      <c r="V416" s="49" t="s">
        <v>462</v>
      </c>
      <c r="W416" s="38">
        <v>1123.14861</v>
      </c>
    </row>
    <row r="417" spans="19:23" x14ac:dyDescent="0.25">
      <c r="S417" s="48">
        <v>44612</v>
      </c>
      <c r="T417" s="49" t="s">
        <v>21</v>
      </c>
      <c r="U417" s="49" t="s">
        <v>463</v>
      </c>
      <c r="V417" s="49" t="s">
        <v>462</v>
      </c>
      <c r="W417" s="38">
        <v>1403.3640499999999</v>
      </c>
    </row>
    <row r="418" spans="19:23" x14ac:dyDescent="0.25">
      <c r="S418" s="48">
        <v>44613</v>
      </c>
      <c r="T418" s="49" t="s">
        <v>21</v>
      </c>
      <c r="U418" s="49" t="s">
        <v>463</v>
      </c>
      <c r="V418" s="49" t="s">
        <v>462</v>
      </c>
      <c r="W418" s="38">
        <v>1397.5427099999999</v>
      </c>
    </row>
    <row r="419" spans="19:23" x14ac:dyDescent="0.25">
      <c r="S419" s="48">
        <v>44614</v>
      </c>
      <c r="T419" s="49" t="s">
        <v>21</v>
      </c>
      <c r="U419" s="49" t="s">
        <v>463</v>
      </c>
      <c r="V419" s="49" t="s">
        <v>462</v>
      </c>
      <c r="W419" s="38">
        <v>1443.36481</v>
      </c>
    </row>
    <row r="420" spans="19:23" x14ac:dyDescent="0.25">
      <c r="S420" s="48">
        <v>44615</v>
      </c>
      <c r="T420" s="49" t="s">
        <v>21</v>
      </c>
      <c r="U420" s="49" t="s">
        <v>463</v>
      </c>
      <c r="V420" s="49" t="s">
        <v>462</v>
      </c>
      <c r="W420" s="38">
        <v>1361.7459799999999</v>
      </c>
    </row>
    <row r="421" spans="19:23" x14ac:dyDescent="0.25">
      <c r="S421" s="48">
        <v>44616</v>
      </c>
      <c r="T421" s="49" t="s">
        <v>21</v>
      </c>
      <c r="U421" s="49" t="s">
        <v>463</v>
      </c>
      <c r="V421" s="49" t="s">
        <v>462</v>
      </c>
      <c r="W421" s="38">
        <v>1045.4709800000001</v>
      </c>
    </row>
    <row r="422" spans="19:23" x14ac:dyDescent="0.25">
      <c r="S422" s="48">
        <v>44617</v>
      </c>
      <c r="T422" s="49" t="s">
        <v>21</v>
      </c>
      <c r="U422" s="49" t="s">
        <v>463</v>
      </c>
      <c r="V422" s="49" t="s">
        <v>462</v>
      </c>
      <c r="W422" s="38">
        <v>1180.80045</v>
      </c>
    </row>
    <row r="423" spans="19:23" x14ac:dyDescent="0.25">
      <c r="S423" s="48">
        <v>44618</v>
      </c>
      <c r="T423" s="49" t="s">
        <v>21</v>
      </c>
      <c r="U423" s="49" t="s">
        <v>463</v>
      </c>
      <c r="V423" s="49" t="s">
        <v>462</v>
      </c>
      <c r="W423" s="38">
        <v>1122.0835300000001</v>
      </c>
    </row>
    <row r="424" spans="19:23" x14ac:dyDescent="0.25">
      <c r="S424" s="48">
        <v>44619</v>
      </c>
      <c r="T424" s="49" t="s">
        <v>21</v>
      </c>
      <c r="U424" s="49" t="s">
        <v>463</v>
      </c>
      <c r="V424" s="49" t="s">
        <v>462</v>
      </c>
      <c r="W424" s="38">
        <v>806.89112</v>
      </c>
    </row>
    <row r="425" spans="19:23" x14ac:dyDescent="0.25">
      <c r="S425" s="48">
        <v>44620</v>
      </c>
      <c r="T425" s="49" t="s">
        <v>21</v>
      </c>
      <c r="U425" s="49" t="s">
        <v>463</v>
      </c>
      <c r="V425" s="49" t="s">
        <v>462</v>
      </c>
      <c r="W425" s="38">
        <v>708.78587000000005</v>
      </c>
    </row>
    <row r="426" spans="19:23" x14ac:dyDescent="0.25">
      <c r="S426" s="48">
        <v>44621</v>
      </c>
      <c r="T426" s="49" t="s">
        <v>21</v>
      </c>
      <c r="U426" s="49" t="s">
        <v>463</v>
      </c>
      <c r="V426" s="49" t="s">
        <v>462</v>
      </c>
      <c r="W426" s="38">
        <v>886.09513000000004</v>
      </c>
    </row>
    <row r="427" spans="19:23" x14ac:dyDescent="0.25">
      <c r="S427" s="48">
        <v>44622</v>
      </c>
      <c r="T427" s="49" t="s">
        <v>21</v>
      </c>
      <c r="U427" s="49" t="s">
        <v>463</v>
      </c>
      <c r="V427" s="49" t="s">
        <v>462</v>
      </c>
      <c r="W427" s="38">
        <v>822.48811000000001</v>
      </c>
    </row>
    <row r="428" spans="19:23" x14ac:dyDescent="0.25">
      <c r="S428" s="48">
        <v>44623</v>
      </c>
      <c r="T428" s="49" t="s">
        <v>21</v>
      </c>
      <c r="U428" s="49" t="s">
        <v>463</v>
      </c>
      <c r="V428" s="49" t="s">
        <v>462</v>
      </c>
      <c r="W428" s="38">
        <v>1007.86151</v>
      </c>
    </row>
    <row r="429" spans="19:23" x14ac:dyDescent="0.25">
      <c r="S429" s="48">
        <v>44624</v>
      </c>
      <c r="T429" s="49" t="s">
        <v>21</v>
      </c>
      <c r="U429" s="49" t="s">
        <v>463</v>
      </c>
      <c r="V429" s="49" t="s">
        <v>462</v>
      </c>
      <c r="W429" s="38">
        <v>1036.8084100000001</v>
      </c>
    </row>
    <row r="430" spans="19:23" x14ac:dyDescent="0.25">
      <c r="S430" s="48">
        <v>44625</v>
      </c>
      <c r="T430" s="49" t="s">
        <v>21</v>
      </c>
      <c r="U430" s="49" t="s">
        <v>463</v>
      </c>
      <c r="V430" s="49" t="s">
        <v>462</v>
      </c>
      <c r="W430" s="38">
        <v>948.58586000000003</v>
      </c>
    </row>
    <row r="431" spans="19:23" x14ac:dyDescent="0.25">
      <c r="S431" s="48">
        <v>44626</v>
      </c>
      <c r="T431" s="49" t="s">
        <v>21</v>
      </c>
      <c r="U431" s="49" t="s">
        <v>463</v>
      </c>
      <c r="V431" s="49" t="s">
        <v>462</v>
      </c>
      <c r="W431" s="38">
        <v>984.87324000000001</v>
      </c>
    </row>
    <row r="432" spans="19:23" x14ac:dyDescent="0.25">
      <c r="S432" s="48">
        <v>44627</v>
      </c>
      <c r="T432" s="49" t="s">
        <v>21</v>
      </c>
      <c r="U432" s="49" t="s">
        <v>463</v>
      </c>
      <c r="V432" s="49" t="s">
        <v>462</v>
      </c>
      <c r="W432" s="38">
        <v>1365.1093800000001</v>
      </c>
    </row>
    <row r="433" spans="19:23" x14ac:dyDescent="0.25">
      <c r="S433" s="48">
        <v>44628</v>
      </c>
      <c r="T433" s="49" t="s">
        <v>21</v>
      </c>
      <c r="U433" s="49" t="s">
        <v>463</v>
      </c>
      <c r="V433" s="49" t="s">
        <v>462</v>
      </c>
      <c r="W433" s="38">
        <v>1355.9605899999999</v>
      </c>
    </row>
    <row r="434" spans="19:23" x14ac:dyDescent="0.25">
      <c r="S434" s="48">
        <v>44629</v>
      </c>
      <c r="T434" s="49" t="s">
        <v>21</v>
      </c>
      <c r="U434" s="49" t="s">
        <v>463</v>
      </c>
      <c r="V434" s="49" t="s">
        <v>462</v>
      </c>
      <c r="W434" s="38">
        <v>1396.4956999999999</v>
      </c>
    </row>
    <row r="435" spans="19:23" x14ac:dyDescent="0.25">
      <c r="S435" s="48">
        <v>44630</v>
      </c>
      <c r="T435" s="49" t="s">
        <v>21</v>
      </c>
      <c r="U435" s="49" t="s">
        <v>463</v>
      </c>
      <c r="V435" s="49" t="s">
        <v>462</v>
      </c>
      <c r="W435" s="38">
        <v>1263.3503900000001</v>
      </c>
    </row>
    <row r="436" spans="19:23" x14ac:dyDescent="0.25">
      <c r="S436" s="48">
        <v>44631</v>
      </c>
      <c r="T436" s="49" t="s">
        <v>21</v>
      </c>
      <c r="U436" s="49" t="s">
        <v>463</v>
      </c>
      <c r="V436" s="49" t="s">
        <v>462</v>
      </c>
      <c r="W436" s="38">
        <v>1284.9619399999999</v>
      </c>
    </row>
    <row r="437" spans="19:23" x14ac:dyDescent="0.25">
      <c r="S437" s="48">
        <v>44632</v>
      </c>
      <c r="T437" s="49" t="s">
        <v>21</v>
      </c>
      <c r="U437" s="49" t="s">
        <v>463</v>
      </c>
      <c r="V437" s="49" t="s">
        <v>462</v>
      </c>
      <c r="W437" s="38">
        <v>1293.0469800000001</v>
      </c>
    </row>
    <row r="438" spans="19:23" x14ac:dyDescent="0.25">
      <c r="S438" s="48">
        <v>44633</v>
      </c>
      <c r="T438" s="49" t="s">
        <v>21</v>
      </c>
      <c r="U438" s="49" t="s">
        <v>463</v>
      </c>
      <c r="V438" s="49" t="s">
        <v>462</v>
      </c>
      <c r="W438" s="38">
        <v>761.04102999999998</v>
      </c>
    </row>
    <row r="439" spans="19:23" x14ac:dyDescent="0.25">
      <c r="S439" s="48">
        <v>44634</v>
      </c>
      <c r="T439" s="49" t="s">
        <v>21</v>
      </c>
      <c r="U439" s="49" t="s">
        <v>463</v>
      </c>
      <c r="V439" s="49" t="s">
        <v>462</v>
      </c>
      <c r="W439" s="38">
        <v>1169.70904</v>
      </c>
    </row>
    <row r="440" spans="19:23" x14ac:dyDescent="0.25">
      <c r="S440" s="48">
        <v>44635</v>
      </c>
      <c r="T440" s="49" t="s">
        <v>21</v>
      </c>
      <c r="U440" s="49" t="s">
        <v>463</v>
      </c>
      <c r="V440" s="49" t="s">
        <v>462</v>
      </c>
      <c r="W440" s="38">
        <v>1441.7610400000001</v>
      </c>
    </row>
    <row r="441" spans="19:23" x14ac:dyDescent="0.25">
      <c r="S441" s="48">
        <v>44636</v>
      </c>
      <c r="T441" s="49" t="s">
        <v>21</v>
      </c>
      <c r="U441" s="49" t="s">
        <v>463</v>
      </c>
      <c r="V441" s="49" t="s">
        <v>462</v>
      </c>
      <c r="W441" s="38">
        <v>1276.5853400000001</v>
      </c>
    </row>
    <row r="442" spans="19:23" x14ac:dyDescent="0.25">
      <c r="S442" s="48">
        <v>44637</v>
      </c>
      <c r="T442" s="49" t="s">
        <v>21</v>
      </c>
      <c r="U442" s="49" t="s">
        <v>463</v>
      </c>
      <c r="V442" s="49" t="s">
        <v>462</v>
      </c>
      <c r="W442" s="38">
        <v>1105.95921</v>
      </c>
    </row>
    <row r="443" spans="19:23" x14ac:dyDescent="0.25">
      <c r="S443" s="48">
        <v>44638</v>
      </c>
      <c r="T443" s="49" t="s">
        <v>21</v>
      </c>
      <c r="U443" s="49" t="s">
        <v>463</v>
      </c>
      <c r="V443" s="49" t="s">
        <v>462</v>
      </c>
      <c r="W443" s="38">
        <v>1202.1225999999999</v>
      </c>
    </row>
    <row r="444" spans="19:23" x14ac:dyDescent="0.25">
      <c r="S444" s="48">
        <v>44639</v>
      </c>
      <c r="T444" s="49" t="s">
        <v>21</v>
      </c>
      <c r="U444" s="49" t="s">
        <v>463</v>
      </c>
      <c r="V444" s="49" t="s">
        <v>462</v>
      </c>
      <c r="W444" s="38">
        <v>1322.2364500000001</v>
      </c>
    </row>
    <row r="445" spans="19:23" x14ac:dyDescent="0.25">
      <c r="S445" s="48">
        <v>44640</v>
      </c>
      <c r="T445" s="49" t="s">
        <v>21</v>
      </c>
      <c r="U445" s="49" t="s">
        <v>463</v>
      </c>
      <c r="V445" s="49" t="s">
        <v>462</v>
      </c>
      <c r="W445" s="38">
        <v>1054.4348199999999</v>
      </c>
    </row>
    <row r="446" spans="19:23" x14ac:dyDescent="0.25">
      <c r="S446" s="48">
        <v>44641</v>
      </c>
      <c r="T446" s="49" t="s">
        <v>21</v>
      </c>
      <c r="U446" s="49" t="s">
        <v>463</v>
      </c>
      <c r="V446" s="49" t="s">
        <v>462</v>
      </c>
      <c r="W446" s="38">
        <v>1205.15319</v>
      </c>
    </row>
    <row r="447" spans="19:23" x14ac:dyDescent="0.25">
      <c r="S447" s="48">
        <v>44642</v>
      </c>
      <c r="T447" s="49" t="s">
        <v>21</v>
      </c>
      <c r="U447" s="49" t="s">
        <v>463</v>
      </c>
      <c r="V447" s="49" t="s">
        <v>462</v>
      </c>
      <c r="W447" s="38">
        <v>1118.3275900000001</v>
      </c>
    </row>
    <row r="448" spans="19:23" x14ac:dyDescent="0.25">
      <c r="S448" s="48">
        <v>44643</v>
      </c>
      <c r="T448" s="49" t="s">
        <v>21</v>
      </c>
      <c r="U448" s="49" t="s">
        <v>463</v>
      </c>
      <c r="V448" s="49" t="s">
        <v>462</v>
      </c>
      <c r="W448" s="38">
        <v>1167.93751</v>
      </c>
    </row>
    <row r="449" spans="19:23" x14ac:dyDescent="0.25">
      <c r="S449" s="48">
        <v>44644</v>
      </c>
      <c r="T449" s="49" t="s">
        <v>21</v>
      </c>
      <c r="U449" s="49" t="s">
        <v>463</v>
      </c>
      <c r="V449" s="49" t="s">
        <v>462</v>
      </c>
      <c r="W449" s="38">
        <v>1377.15996</v>
      </c>
    </row>
    <row r="450" spans="19:23" x14ac:dyDescent="0.25">
      <c r="S450" s="48">
        <v>44645</v>
      </c>
      <c r="T450" s="49" t="s">
        <v>21</v>
      </c>
      <c r="U450" s="49" t="s">
        <v>463</v>
      </c>
      <c r="V450" s="49" t="s">
        <v>462</v>
      </c>
      <c r="W450" s="38">
        <v>1236.1318100000001</v>
      </c>
    </row>
    <row r="451" spans="19:23" x14ac:dyDescent="0.25">
      <c r="S451" s="48">
        <v>44646</v>
      </c>
      <c r="T451" s="49" t="s">
        <v>21</v>
      </c>
      <c r="U451" s="49" t="s">
        <v>463</v>
      </c>
      <c r="V451" s="49" t="s">
        <v>462</v>
      </c>
      <c r="W451" s="38">
        <v>915.90349000000003</v>
      </c>
    </row>
    <row r="452" spans="19:23" x14ac:dyDescent="0.25">
      <c r="S452" s="48">
        <v>44647</v>
      </c>
      <c r="T452" s="49" t="s">
        <v>21</v>
      </c>
      <c r="U452" s="49" t="s">
        <v>463</v>
      </c>
      <c r="V452" s="49" t="s">
        <v>462</v>
      </c>
      <c r="W452" s="38">
        <v>818.63279</v>
      </c>
    </row>
    <row r="453" spans="19:23" x14ac:dyDescent="0.25">
      <c r="S453" s="48">
        <v>44648</v>
      </c>
      <c r="T453" s="49" t="s">
        <v>21</v>
      </c>
      <c r="U453" s="49" t="s">
        <v>463</v>
      </c>
      <c r="V453" s="49" t="s">
        <v>462</v>
      </c>
      <c r="W453" s="38">
        <v>791.81753000000003</v>
      </c>
    </row>
    <row r="454" spans="19:23" x14ac:dyDescent="0.25">
      <c r="S454" s="48">
        <v>44649</v>
      </c>
      <c r="T454" s="49" t="s">
        <v>21</v>
      </c>
      <c r="U454" s="49" t="s">
        <v>463</v>
      </c>
      <c r="V454" s="49" t="s">
        <v>462</v>
      </c>
      <c r="W454" s="38">
        <v>815.13337000000001</v>
      </c>
    </row>
    <row r="455" spans="19:23" x14ac:dyDescent="0.25">
      <c r="S455" s="48">
        <v>44650</v>
      </c>
      <c r="T455" s="49" t="s">
        <v>21</v>
      </c>
      <c r="U455" s="49" t="s">
        <v>463</v>
      </c>
      <c r="V455" s="49" t="s">
        <v>462</v>
      </c>
      <c r="W455" s="38">
        <v>1289.8903499999999</v>
      </c>
    </row>
    <row r="456" spans="19:23" x14ac:dyDescent="0.25">
      <c r="S456" s="48">
        <v>44651</v>
      </c>
      <c r="T456" s="49" t="s">
        <v>21</v>
      </c>
      <c r="U456" s="49" t="s">
        <v>463</v>
      </c>
      <c r="V456" s="49" t="s">
        <v>462</v>
      </c>
      <c r="W456" s="38">
        <v>1229.1823300000001</v>
      </c>
    </row>
    <row r="457" spans="19:23" x14ac:dyDescent="0.25">
      <c r="S457" s="48">
        <v>44652</v>
      </c>
      <c r="T457" s="49" t="s">
        <v>21</v>
      </c>
      <c r="U457" s="49" t="s">
        <v>463</v>
      </c>
      <c r="V457" s="49" t="s">
        <v>462</v>
      </c>
      <c r="W457" s="38">
        <v>1179.2355500000001</v>
      </c>
    </row>
    <row r="458" spans="19:23" x14ac:dyDescent="0.25">
      <c r="S458" s="48">
        <v>44653</v>
      </c>
      <c r="T458" s="49" t="s">
        <v>21</v>
      </c>
      <c r="U458" s="49" t="s">
        <v>463</v>
      </c>
      <c r="V458" s="49" t="s">
        <v>462</v>
      </c>
      <c r="W458" s="38">
        <v>1209.8262400000001</v>
      </c>
    </row>
    <row r="459" spans="19:23" x14ac:dyDescent="0.25">
      <c r="S459" s="48">
        <v>44654</v>
      </c>
      <c r="T459" s="49" t="s">
        <v>21</v>
      </c>
      <c r="U459" s="49" t="s">
        <v>463</v>
      </c>
      <c r="V459" s="49" t="s">
        <v>462</v>
      </c>
      <c r="W459" s="38">
        <v>1017.01791</v>
      </c>
    </row>
    <row r="460" spans="19:23" x14ac:dyDescent="0.25">
      <c r="S460" s="48">
        <v>44655</v>
      </c>
      <c r="T460" s="49" t="s">
        <v>21</v>
      </c>
      <c r="U460" s="49" t="s">
        <v>463</v>
      </c>
      <c r="V460" s="49" t="s">
        <v>462</v>
      </c>
      <c r="W460" s="38">
        <v>1154.78144</v>
      </c>
    </row>
    <row r="461" spans="19:23" x14ac:dyDescent="0.25">
      <c r="S461" s="48">
        <v>44656</v>
      </c>
      <c r="T461" s="49" t="s">
        <v>21</v>
      </c>
      <c r="U461" s="49" t="s">
        <v>463</v>
      </c>
      <c r="V461" s="49" t="s">
        <v>462</v>
      </c>
      <c r="W461" s="38">
        <v>1072.18056</v>
      </c>
    </row>
    <row r="462" spans="19:23" x14ac:dyDescent="0.25">
      <c r="S462" s="48">
        <v>44657</v>
      </c>
      <c r="T462" s="49" t="s">
        <v>21</v>
      </c>
      <c r="U462" s="49" t="s">
        <v>463</v>
      </c>
      <c r="V462" s="49" t="s">
        <v>462</v>
      </c>
      <c r="W462" s="38">
        <v>1215.16821</v>
      </c>
    </row>
    <row r="463" spans="19:23" x14ac:dyDescent="0.25">
      <c r="S463" s="48">
        <v>44658</v>
      </c>
      <c r="T463" s="49" t="s">
        <v>21</v>
      </c>
      <c r="U463" s="49" t="s">
        <v>463</v>
      </c>
      <c r="V463" s="49" t="s">
        <v>462</v>
      </c>
      <c r="W463" s="38">
        <v>816.93170999999995</v>
      </c>
    </row>
    <row r="464" spans="19:23" x14ac:dyDescent="0.25">
      <c r="S464" s="48">
        <v>44659</v>
      </c>
      <c r="T464" s="49" t="s">
        <v>21</v>
      </c>
      <c r="U464" s="49" t="s">
        <v>463</v>
      </c>
      <c r="V464" s="49" t="s">
        <v>462</v>
      </c>
      <c r="W464" s="38">
        <v>1117.97633</v>
      </c>
    </row>
    <row r="465" spans="19:23" x14ac:dyDescent="0.25">
      <c r="S465" s="48">
        <v>44660</v>
      </c>
      <c r="T465" s="49" t="s">
        <v>21</v>
      </c>
      <c r="U465" s="49" t="s">
        <v>463</v>
      </c>
      <c r="V465" s="49" t="s">
        <v>462</v>
      </c>
      <c r="W465" s="38">
        <v>1243.1834200000001</v>
      </c>
    </row>
    <row r="466" spans="19:23" x14ac:dyDescent="0.25">
      <c r="S466" s="48">
        <v>44661</v>
      </c>
      <c r="T466" s="49" t="s">
        <v>21</v>
      </c>
      <c r="U466" s="49" t="s">
        <v>463</v>
      </c>
      <c r="V466" s="49" t="s">
        <v>462</v>
      </c>
      <c r="W466" s="38">
        <v>1300.6603600000001</v>
      </c>
    </row>
    <row r="467" spans="19:23" x14ac:dyDescent="0.25">
      <c r="S467" s="48">
        <v>44662</v>
      </c>
      <c r="T467" s="49" t="s">
        <v>21</v>
      </c>
      <c r="U467" s="49" t="s">
        <v>463</v>
      </c>
      <c r="V467" s="49" t="s">
        <v>462</v>
      </c>
      <c r="W467" s="38">
        <v>1035.4551300000001</v>
      </c>
    </row>
    <row r="468" spans="19:23" x14ac:dyDescent="0.25">
      <c r="S468" s="48">
        <v>44663</v>
      </c>
      <c r="T468" s="49" t="s">
        <v>21</v>
      </c>
      <c r="U468" s="49" t="s">
        <v>463</v>
      </c>
      <c r="V468" s="49" t="s">
        <v>462</v>
      </c>
      <c r="W468" s="38">
        <v>1321.4978000000001</v>
      </c>
    </row>
    <row r="469" spans="19:23" x14ac:dyDescent="0.25">
      <c r="S469" s="48">
        <v>44664</v>
      </c>
      <c r="T469" s="49" t="s">
        <v>21</v>
      </c>
      <c r="U469" s="49" t="s">
        <v>463</v>
      </c>
      <c r="V469" s="49" t="s">
        <v>462</v>
      </c>
      <c r="W469" s="38">
        <v>1442.8908899999999</v>
      </c>
    </row>
    <row r="470" spans="19:23" x14ac:dyDescent="0.25">
      <c r="S470" s="48">
        <v>44665</v>
      </c>
      <c r="T470" s="49" t="s">
        <v>21</v>
      </c>
      <c r="U470" s="49" t="s">
        <v>463</v>
      </c>
      <c r="V470" s="49" t="s">
        <v>462</v>
      </c>
      <c r="W470" s="38">
        <v>1405.9141199999999</v>
      </c>
    </row>
    <row r="471" spans="19:23" x14ac:dyDescent="0.25">
      <c r="S471" s="48">
        <v>44666</v>
      </c>
      <c r="T471" s="49" t="s">
        <v>21</v>
      </c>
      <c r="U471" s="49" t="s">
        <v>463</v>
      </c>
      <c r="V471" s="49" t="s">
        <v>462</v>
      </c>
      <c r="W471" s="38">
        <v>1365.93496</v>
      </c>
    </row>
    <row r="472" spans="19:23" x14ac:dyDescent="0.25">
      <c r="S472" s="48">
        <v>44667</v>
      </c>
      <c r="T472" s="49" t="s">
        <v>21</v>
      </c>
      <c r="U472" s="49" t="s">
        <v>463</v>
      </c>
      <c r="V472" s="49" t="s">
        <v>462</v>
      </c>
      <c r="W472" s="38">
        <v>809.24606000000006</v>
      </c>
    </row>
    <row r="473" spans="19:23" x14ac:dyDescent="0.25">
      <c r="S473" s="48">
        <v>44668</v>
      </c>
      <c r="T473" s="49" t="s">
        <v>21</v>
      </c>
      <c r="U473" s="49" t="s">
        <v>463</v>
      </c>
      <c r="V473" s="49" t="s">
        <v>462</v>
      </c>
      <c r="W473" s="38">
        <v>1100.66895</v>
      </c>
    </row>
    <row r="474" spans="19:23" x14ac:dyDescent="0.25">
      <c r="S474" s="48">
        <v>44669</v>
      </c>
      <c r="T474" s="49" t="s">
        <v>21</v>
      </c>
      <c r="U474" s="49" t="s">
        <v>463</v>
      </c>
      <c r="V474" s="49" t="s">
        <v>462</v>
      </c>
      <c r="W474" s="38">
        <v>863.49024999999995</v>
      </c>
    </row>
    <row r="475" spans="19:23" x14ac:dyDescent="0.25">
      <c r="S475" s="48">
        <v>44670</v>
      </c>
      <c r="T475" s="49" t="s">
        <v>21</v>
      </c>
      <c r="U475" s="49" t="s">
        <v>463</v>
      </c>
      <c r="V475" s="49" t="s">
        <v>462</v>
      </c>
      <c r="W475" s="38">
        <v>838.45659999999998</v>
      </c>
    </row>
    <row r="476" spans="19:23" x14ac:dyDescent="0.25">
      <c r="S476" s="48">
        <v>44671</v>
      </c>
      <c r="T476" s="49" t="s">
        <v>21</v>
      </c>
      <c r="U476" s="49" t="s">
        <v>463</v>
      </c>
      <c r="V476" s="49" t="s">
        <v>462</v>
      </c>
      <c r="W476" s="38">
        <v>1070.57178</v>
      </c>
    </row>
    <row r="477" spans="19:23" x14ac:dyDescent="0.25">
      <c r="S477" s="48">
        <v>44672</v>
      </c>
      <c r="T477" s="49" t="s">
        <v>21</v>
      </c>
      <c r="U477" s="49" t="s">
        <v>463</v>
      </c>
      <c r="V477" s="49" t="s">
        <v>462</v>
      </c>
      <c r="W477" s="38">
        <v>907.98717999999997</v>
      </c>
    </row>
    <row r="478" spans="19:23" x14ac:dyDescent="0.25">
      <c r="S478" s="48">
        <v>44673</v>
      </c>
      <c r="T478" s="49" t="s">
        <v>21</v>
      </c>
      <c r="U478" s="49" t="s">
        <v>463</v>
      </c>
      <c r="V478" s="49" t="s">
        <v>462</v>
      </c>
      <c r="W478" s="38">
        <v>1062.9278400000001</v>
      </c>
    </row>
    <row r="479" spans="19:23" x14ac:dyDescent="0.25">
      <c r="S479" s="48">
        <v>44674</v>
      </c>
      <c r="T479" s="49" t="s">
        <v>21</v>
      </c>
      <c r="U479" s="49" t="s">
        <v>463</v>
      </c>
      <c r="V479" s="49" t="s">
        <v>462</v>
      </c>
      <c r="W479" s="38">
        <v>1194.26251</v>
      </c>
    </row>
    <row r="480" spans="19:23" x14ac:dyDescent="0.25">
      <c r="S480" s="48">
        <v>44675</v>
      </c>
      <c r="T480" s="49" t="s">
        <v>21</v>
      </c>
      <c r="U480" s="49" t="s">
        <v>463</v>
      </c>
      <c r="V480" s="49" t="s">
        <v>462</v>
      </c>
      <c r="W480" s="38">
        <v>1376.5869499999999</v>
      </c>
    </row>
    <row r="481" spans="19:23" x14ac:dyDescent="0.25">
      <c r="S481" s="48">
        <v>44676</v>
      </c>
      <c r="T481" s="49" t="s">
        <v>21</v>
      </c>
      <c r="U481" s="49" t="s">
        <v>463</v>
      </c>
      <c r="V481" s="49" t="s">
        <v>462</v>
      </c>
      <c r="W481" s="38">
        <v>1156.9542200000001</v>
      </c>
    </row>
    <row r="482" spans="19:23" x14ac:dyDescent="0.25">
      <c r="S482" s="48">
        <v>44677</v>
      </c>
      <c r="T482" s="49" t="s">
        <v>21</v>
      </c>
      <c r="U482" s="49" t="s">
        <v>463</v>
      </c>
      <c r="V482" s="49" t="s">
        <v>462</v>
      </c>
      <c r="W482" s="38">
        <v>1179.8033</v>
      </c>
    </row>
    <row r="483" spans="19:23" x14ac:dyDescent="0.25">
      <c r="S483" s="48">
        <v>44678</v>
      </c>
      <c r="T483" s="49" t="s">
        <v>21</v>
      </c>
      <c r="U483" s="49" t="s">
        <v>463</v>
      </c>
      <c r="V483" s="49" t="s">
        <v>462</v>
      </c>
      <c r="W483" s="38">
        <v>407.65793000000002</v>
      </c>
    </row>
    <row r="484" spans="19:23" x14ac:dyDescent="0.25">
      <c r="S484" s="48">
        <v>44679</v>
      </c>
      <c r="T484" s="49" t="s">
        <v>21</v>
      </c>
      <c r="U484" s="49" t="s">
        <v>463</v>
      </c>
      <c r="V484" s="49" t="s">
        <v>462</v>
      </c>
      <c r="W484" s="38">
        <v>900.99531000000002</v>
      </c>
    </row>
    <row r="485" spans="19:23" x14ac:dyDescent="0.25">
      <c r="S485" s="48">
        <v>44680</v>
      </c>
      <c r="T485" s="49" t="s">
        <v>21</v>
      </c>
      <c r="U485" s="49" t="s">
        <v>463</v>
      </c>
      <c r="V485" s="49" t="s">
        <v>462</v>
      </c>
      <c r="W485" s="38">
        <v>943.23072999999999</v>
      </c>
    </row>
    <row r="486" spans="19:23" x14ac:dyDescent="0.25">
      <c r="S486" s="48">
        <v>44681</v>
      </c>
      <c r="T486" s="49" t="s">
        <v>21</v>
      </c>
      <c r="U486" s="49" t="s">
        <v>463</v>
      </c>
      <c r="V486" s="49" t="s">
        <v>462</v>
      </c>
      <c r="W486" s="38">
        <v>1013.70834</v>
      </c>
    </row>
    <row r="487" spans="19:23" x14ac:dyDescent="0.25">
      <c r="S487" s="48">
        <v>44682</v>
      </c>
      <c r="T487" s="49" t="s">
        <v>21</v>
      </c>
      <c r="U487" s="49" t="s">
        <v>463</v>
      </c>
      <c r="V487" s="49" t="s">
        <v>462</v>
      </c>
      <c r="W487" s="38">
        <v>1258.19686</v>
      </c>
    </row>
    <row r="488" spans="19:23" x14ac:dyDescent="0.25">
      <c r="S488" s="48">
        <v>44683</v>
      </c>
      <c r="T488" s="49" t="s">
        <v>21</v>
      </c>
      <c r="U488" s="49" t="s">
        <v>463</v>
      </c>
      <c r="V488" s="49" t="s">
        <v>462</v>
      </c>
      <c r="W488" s="38">
        <v>1202.8622</v>
      </c>
    </row>
    <row r="489" spans="19:23" x14ac:dyDescent="0.25">
      <c r="S489" s="48">
        <v>44684</v>
      </c>
      <c r="T489" s="49" t="s">
        <v>21</v>
      </c>
      <c r="U489" s="49" t="s">
        <v>463</v>
      </c>
      <c r="V489" s="49" t="s">
        <v>462</v>
      </c>
      <c r="W489" s="38">
        <v>1426.4023199999999</v>
      </c>
    </row>
    <row r="490" spans="19:23" x14ac:dyDescent="0.25">
      <c r="S490" s="48">
        <v>44685</v>
      </c>
      <c r="T490" s="49" t="s">
        <v>21</v>
      </c>
      <c r="U490" s="49" t="s">
        <v>463</v>
      </c>
      <c r="V490" s="49" t="s">
        <v>462</v>
      </c>
      <c r="W490" s="38">
        <v>1275.8479500000001</v>
      </c>
    </row>
    <row r="491" spans="19:23" x14ac:dyDescent="0.25">
      <c r="S491" s="48">
        <v>44686</v>
      </c>
      <c r="T491" s="49" t="s">
        <v>21</v>
      </c>
      <c r="U491" s="49" t="s">
        <v>463</v>
      </c>
      <c r="V491" s="49" t="s">
        <v>462</v>
      </c>
      <c r="W491" s="38">
        <v>611.59954000000005</v>
      </c>
    </row>
    <row r="492" spans="19:23" x14ac:dyDescent="0.25">
      <c r="S492" s="48">
        <v>44687</v>
      </c>
      <c r="T492" s="49" t="s">
        <v>21</v>
      </c>
      <c r="U492" s="49" t="s">
        <v>463</v>
      </c>
      <c r="V492" s="49" t="s">
        <v>462</v>
      </c>
      <c r="W492" s="38">
        <v>805.60842000000002</v>
      </c>
    </row>
    <row r="493" spans="19:23" x14ac:dyDescent="0.25">
      <c r="S493" s="48">
        <v>44688</v>
      </c>
      <c r="T493" s="49" t="s">
        <v>21</v>
      </c>
      <c r="U493" s="49" t="s">
        <v>463</v>
      </c>
      <c r="V493" s="49" t="s">
        <v>462</v>
      </c>
      <c r="W493" s="38">
        <v>791.34959000000003</v>
      </c>
    </row>
    <row r="494" spans="19:23" x14ac:dyDescent="0.25">
      <c r="S494" s="48">
        <v>44689</v>
      </c>
      <c r="T494" s="49" t="s">
        <v>21</v>
      </c>
      <c r="U494" s="49" t="s">
        <v>463</v>
      </c>
      <c r="V494" s="49" t="s">
        <v>462</v>
      </c>
      <c r="W494" s="38">
        <v>1251.501</v>
      </c>
    </row>
    <row r="495" spans="19:23" x14ac:dyDescent="0.25">
      <c r="S495" s="48">
        <v>44690</v>
      </c>
      <c r="T495" s="49" t="s">
        <v>21</v>
      </c>
      <c r="U495" s="49" t="s">
        <v>463</v>
      </c>
      <c r="V495" s="49" t="s">
        <v>462</v>
      </c>
      <c r="W495" s="38">
        <v>1262.26044</v>
      </c>
    </row>
    <row r="496" spans="19:23" x14ac:dyDescent="0.25">
      <c r="S496" s="48">
        <v>44691</v>
      </c>
      <c r="T496" s="49" t="s">
        <v>21</v>
      </c>
      <c r="U496" s="49" t="s">
        <v>463</v>
      </c>
      <c r="V496" s="49" t="s">
        <v>462</v>
      </c>
      <c r="W496" s="38">
        <v>717.30181000000005</v>
      </c>
    </row>
    <row r="497" spans="19:23" x14ac:dyDescent="0.25">
      <c r="S497" s="48">
        <v>44692</v>
      </c>
      <c r="T497" s="49" t="s">
        <v>21</v>
      </c>
      <c r="U497" s="49" t="s">
        <v>463</v>
      </c>
      <c r="V497" s="49" t="s">
        <v>462</v>
      </c>
      <c r="W497" s="38">
        <v>925.59849999999994</v>
      </c>
    </row>
    <row r="498" spans="19:23" x14ac:dyDescent="0.25">
      <c r="S498" s="48">
        <v>44693</v>
      </c>
      <c r="T498" s="49" t="s">
        <v>21</v>
      </c>
      <c r="U498" s="49" t="s">
        <v>463</v>
      </c>
      <c r="V498" s="49" t="s">
        <v>462</v>
      </c>
      <c r="W498" s="38">
        <v>1103.8269700000001</v>
      </c>
    </row>
    <row r="499" spans="19:23" x14ac:dyDescent="0.25">
      <c r="S499" s="48">
        <v>44694</v>
      </c>
      <c r="T499" s="49" t="s">
        <v>21</v>
      </c>
      <c r="U499" s="49" t="s">
        <v>463</v>
      </c>
      <c r="V499" s="49" t="s">
        <v>462</v>
      </c>
      <c r="W499" s="38">
        <v>1116.6036300000001</v>
      </c>
    </row>
    <row r="500" spans="19:23" x14ac:dyDescent="0.25">
      <c r="S500" s="48">
        <v>44695</v>
      </c>
      <c r="T500" s="49" t="s">
        <v>21</v>
      </c>
      <c r="U500" s="49" t="s">
        <v>463</v>
      </c>
      <c r="V500" s="49" t="s">
        <v>462</v>
      </c>
      <c r="W500" s="38">
        <v>933.32217000000003</v>
      </c>
    </row>
    <row r="501" spans="19:23" x14ac:dyDescent="0.25">
      <c r="S501" s="48">
        <v>44696</v>
      </c>
      <c r="T501" s="49" t="s">
        <v>21</v>
      </c>
      <c r="U501" s="49" t="s">
        <v>463</v>
      </c>
      <c r="V501" s="49" t="s">
        <v>462</v>
      </c>
      <c r="W501" s="38">
        <v>1069.5044700000001</v>
      </c>
    </row>
    <row r="502" spans="19:23" x14ac:dyDescent="0.25">
      <c r="S502" s="48">
        <v>44697</v>
      </c>
      <c r="T502" s="49" t="s">
        <v>21</v>
      </c>
      <c r="U502" s="49" t="s">
        <v>463</v>
      </c>
      <c r="V502" s="49" t="s">
        <v>462</v>
      </c>
      <c r="W502" s="38">
        <v>919.20428000000004</v>
      </c>
    </row>
    <row r="503" spans="19:23" x14ac:dyDescent="0.25">
      <c r="S503" s="48">
        <v>44698</v>
      </c>
      <c r="T503" s="49" t="s">
        <v>21</v>
      </c>
      <c r="U503" s="49" t="s">
        <v>463</v>
      </c>
      <c r="V503" s="49" t="s">
        <v>462</v>
      </c>
      <c r="W503" s="38">
        <v>716.99050999999997</v>
      </c>
    </row>
    <row r="504" spans="19:23" x14ac:dyDescent="0.25">
      <c r="S504" s="48">
        <v>44699</v>
      </c>
      <c r="T504" s="49" t="s">
        <v>21</v>
      </c>
      <c r="U504" s="49" t="s">
        <v>463</v>
      </c>
      <c r="V504" s="49" t="s">
        <v>462</v>
      </c>
      <c r="W504" s="38">
        <v>566.67758000000003</v>
      </c>
    </row>
    <row r="505" spans="19:23" x14ac:dyDescent="0.25">
      <c r="S505" s="48">
        <v>44700</v>
      </c>
      <c r="T505" s="49" t="s">
        <v>21</v>
      </c>
      <c r="U505" s="49" t="s">
        <v>463</v>
      </c>
      <c r="V505" s="49" t="s">
        <v>462</v>
      </c>
      <c r="W505" s="38">
        <v>587.66056000000003</v>
      </c>
    </row>
    <row r="506" spans="19:23" x14ac:dyDescent="0.25">
      <c r="S506" s="48">
        <v>44701</v>
      </c>
      <c r="T506" s="49" t="s">
        <v>21</v>
      </c>
      <c r="U506" s="49" t="s">
        <v>463</v>
      </c>
      <c r="V506" s="49" t="s">
        <v>462</v>
      </c>
      <c r="W506" s="38">
        <v>1005.0101100000001</v>
      </c>
    </row>
    <row r="507" spans="19:23" x14ac:dyDescent="0.25">
      <c r="S507" s="48">
        <v>44702</v>
      </c>
      <c r="T507" s="49" t="s">
        <v>21</v>
      </c>
      <c r="U507" s="49" t="s">
        <v>463</v>
      </c>
      <c r="V507" s="49" t="s">
        <v>462</v>
      </c>
      <c r="W507" s="38">
        <v>1215.8644999999999</v>
      </c>
    </row>
    <row r="508" spans="19:23" x14ac:dyDescent="0.25">
      <c r="S508" s="48">
        <v>44703</v>
      </c>
      <c r="T508" s="49" t="s">
        <v>21</v>
      </c>
      <c r="U508" s="49" t="s">
        <v>463</v>
      </c>
      <c r="V508" s="49" t="s">
        <v>462</v>
      </c>
      <c r="W508" s="38">
        <v>1407.5635299999999</v>
      </c>
    </row>
    <row r="509" spans="19:23" x14ac:dyDescent="0.25">
      <c r="S509" s="48">
        <v>44704</v>
      </c>
      <c r="T509" s="49" t="s">
        <v>21</v>
      </c>
      <c r="U509" s="49" t="s">
        <v>463</v>
      </c>
      <c r="V509" s="49" t="s">
        <v>462</v>
      </c>
      <c r="W509" s="38">
        <v>1116.1193499999999</v>
      </c>
    </row>
    <row r="510" spans="19:23" x14ac:dyDescent="0.25">
      <c r="S510" s="48">
        <v>44705</v>
      </c>
      <c r="T510" s="49" t="s">
        <v>21</v>
      </c>
      <c r="U510" s="49" t="s">
        <v>463</v>
      </c>
      <c r="V510" s="49" t="s">
        <v>462</v>
      </c>
      <c r="W510" s="38">
        <v>935.19776000000002</v>
      </c>
    </row>
    <row r="511" spans="19:23" x14ac:dyDescent="0.25">
      <c r="S511" s="48">
        <v>44706</v>
      </c>
      <c r="T511" s="49" t="s">
        <v>21</v>
      </c>
      <c r="U511" s="49" t="s">
        <v>463</v>
      </c>
      <c r="V511" s="49" t="s">
        <v>462</v>
      </c>
      <c r="W511" s="38">
        <v>601.15502000000004</v>
      </c>
    </row>
    <row r="512" spans="19:23" x14ac:dyDescent="0.25">
      <c r="S512" s="48">
        <v>44707</v>
      </c>
      <c r="T512" s="49" t="s">
        <v>21</v>
      </c>
      <c r="U512" s="49" t="s">
        <v>463</v>
      </c>
      <c r="V512" s="49" t="s">
        <v>462</v>
      </c>
      <c r="W512" s="38">
        <v>734.45615999999995</v>
      </c>
    </row>
    <row r="513" spans="19:23" x14ac:dyDescent="0.25">
      <c r="S513" s="48">
        <v>44708</v>
      </c>
      <c r="T513" s="49" t="s">
        <v>21</v>
      </c>
      <c r="U513" s="49" t="s">
        <v>463</v>
      </c>
      <c r="V513" s="49" t="s">
        <v>462</v>
      </c>
      <c r="W513" s="38">
        <v>1082.7538300000001</v>
      </c>
    </row>
    <row r="514" spans="19:23" x14ac:dyDescent="0.25">
      <c r="S514" s="48">
        <v>44709</v>
      </c>
      <c r="T514" s="49" t="s">
        <v>21</v>
      </c>
      <c r="U514" s="49" t="s">
        <v>463</v>
      </c>
      <c r="V514" s="49" t="s">
        <v>462</v>
      </c>
      <c r="W514" s="38">
        <v>1253.58466</v>
      </c>
    </row>
    <row r="515" spans="19:23" x14ac:dyDescent="0.25">
      <c r="S515" s="48">
        <v>44710</v>
      </c>
      <c r="T515" s="49" t="s">
        <v>21</v>
      </c>
      <c r="U515" s="49" t="s">
        <v>463</v>
      </c>
      <c r="V515" s="49" t="s">
        <v>462</v>
      </c>
      <c r="W515" s="38">
        <v>1290.35097</v>
      </c>
    </row>
    <row r="516" spans="19:23" x14ac:dyDescent="0.25">
      <c r="S516" s="48">
        <v>44711</v>
      </c>
      <c r="T516" s="49" t="s">
        <v>21</v>
      </c>
      <c r="U516" s="49" t="s">
        <v>463</v>
      </c>
      <c r="V516" s="49" t="s">
        <v>462</v>
      </c>
      <c r="W516" s="38">
        <v>1142.2237700000001</v>
      </c>
    </row>
    <row r="517" spans="19:23" x14ac:dyDescent="0.25">
      <c r="S517" s="48">
        <v>44712</v>
      </c>
      <c r="T517" s="49" t="s">
        <v>21</v>
      </c>
      <c r="U517" s="49" t="s">
        <v>463</v>
      </c>
      <c r="V517" s="49" t="s">
        <v>462</v>
      </c>
      <c r="W517" s="38">
        <v>938.30201</v>
      </c>
    </row>
    <row r="518" spans="19:23" x14ac:dyDescent="0.25">
      <c r="S518" s="48">
        <v>44713</v>
      </c>
      <c r="T518" s="49" t="s">
        <v>21</v>
      </c>
      <c r="U518" s="49" t="s">
        <v>463</v>
      </c>
      <c r="V518" s="49" t="s">
        <v>462</v>
      </c>
      <c r="W518" s="38">
        <v>1309.4778799999999</v>
      </c>
    </row>
    <row r="519" spans="19:23" x14ac:dyDescent="0.25">
      <c r="S519" s="48">
        <v>44714</v>
      </c>
      <c r="T519" s="49" t="s">
        <v>21</v>
      </c>
      <c r="U519" s="49" t="s">
        <v>463</v>
      </c>
      <c r="V519" s="49" t="s">
        <v>462</v>
      </c>
      <c r="W519" s="38">
        <v>855.44574</v>
      </c>
    </row>
    <row r="520" spans="19:23" x14ac:dyDescent="0.25">
      <c r="S520" s="48">
        <v>44715</v>
      </c>
      <c r="T520" s="49" t="s">
        <v>21</v>
      </c>
      <c r="U520" s="49" t="s">
        <v>463</v>
      </c>
      <c r="V520" s="49" t="s">
        <v>462</v>
      </c>
      <c r="W520" s="38">
        <v>753.84310000000005</v>
      </c>
    </row>
    <row r="521" spans="19:23" x14ac:dyDescent="0.25">
      <c r="S521" s="48">
        <v>44716</v>
      </c>
      <c r="T521" s="49" t="s">
        <v>21</v>
      </c>
      <c r="U521" s="49" t="s">
        <v>463</v>
      </c>
      <c r="V521" s="49" t="s">
        <v>462</v>
      </c>
      <c r="W521" s="38">
        <v>639.41611999999998</v>
      </c>
    </row>
    <row r="522" spans="19:23" x14ac:dyDescent="0.25">
      <c r="S522" s="48">
        <v>44717</v>
      </c>
      <c r="T522" s="49" t="s">
        <v>21</v>
      </c>
      <c r="U522" s="49" t="s">
        <v>463</v>
      </c>
      <c r="V522" s="49" t="s">
        <v>462</v>
      </c>
      <c r="W522" s="38">
        <v>1161.8598400000001</v>
      </c>
    </row>
    <row r="523" spans="19:23" x14ac:dyDescent="0.25">
      <c r="S523" s="48">
        <v>44718</v>
      </c>
      <c r="T523" s="49" t="s">
        <v>21</v>
      </c>
      <c r="U523" s="49" t="s">
        <v>463</v>
      </c>
      <c r="V523" s="49" t="s">
        <v>462</v>
      </c>
      <c r="W523" s="38">
        <v>1140.8550499999999</v>
      </c>
    </row>
    <row r="524" spans="19:23" x14ac:dyDescent="0.25">
      <c r="S524" s="48">
        <v>44719</v>
      </c>
      <c r="T524" s="49" t="s">
        <v>21</v>
      </c>
      <c r="U524" s="49" t="s">
        <v>463</v>
      </c>
      <c r="V524" s="49" t="s">
        <v>462</v>
      </c>
      <c r="W524" s="38">
        <v>682.78452000000004</v>
      </c>
    </row>
    <row r="525" spans="19:23" x14ac:dyDescent="0.25">
      <c r="S525" s="48">
        <v>44720</v>
      </c>
      <c r="T525" s="49" t="s">
        <v>21</v>
      </c>
      <c r="U525" s="49" t="s">
        <v>463</v>
      </c>
      <c r="V525" s="49" t="s">
        <v>462</v>
      </c>
      <c r="W525" s="38">
        <v>1213.76767</v>
      </c>
    </row>
    <row r="526" spans="19:23" x14ac:dyDescent="0.25">
      <c r="S526" s="48">
        <v>44721</v>
      </c>
      <c r="T526" s="49" t="s">
        <v>21</v>
      </c>
      <c r="U526" s="49" t="s">
        <v>463</v>
      </c>
      <c r="V526" s="49" t="s">
        <v>462</v>
      </c>
      <c r="W526" s="38">
        <v>1000.12099</v>
      </c>
    </row>
    <row r="527" spans="19:23" x14ac:dyDescent="0.25">
      <c r="S527" s="48">
        <v>44722</v>
      </c>
      <c r="T527" s="49" t="s">
        <v>21</v>
      </c>
      <c r="U527" s="49" t="s">
        <v>463</v>
      </c>
      <c r="V527" s="49" t="s">
        <v>462</v>
      </c>
      <c r="W527" s="38">
        <v>1386.45615</v>
      </c>
    </row>
    <row r="528" spans="19:23" x14ac:dyDescent="0.25">
      <c r="S528" s="48">
        <v>44723</v>
      </c>
      <c r="T528" s="49" t="s">
        <v>21</v>
      </c>
      <c r="U528" s="49" t="s">
        <v>463</v>
      </c>
      <c r="V528" s="49" t="s">
        <v>462</v>
      </c>
      <c r="W528" s="38">
        <v>746.30271000000005</v>
      </c>
    </row>
    <row r="529" spans="19:23" x14ac:dyDescent="0.25">
      <c r="S529" s="48">
        <v>44724</v>
      </c>
      <c r="T529" s="49" t="s">
        <v>21</v>
      </c>
      <c r="U529" s="49" t="s">
        <v>463</v>
      </c>
      <c r="V529" s="49" t="s">
        <v>462</v>
      </c>
      <c r="W529" s="38">
        <v>1011.01652</v>
      </c>
    </row>
    <row r="530" spans="19:23" x14ac:dyDescent="0.25">
      <c r="S530" s="48">
        <v>44725</v>
      </c>
      <c r="T530" s="49" t="s">
        <v>21</v>
      </c>
      <c r="U530" s="49" t="s">
        <v>463</v>
      </c>
      <c r="V530" s="49" t="s">
        <v>462</v>
      </c>
      <c r="W530" s="38">
        <v>1048.59347</v>
      </c>
    </row>
    <row r="531" spans="19:23" x14ac:dyDescent="0.25">
      <c r="S531" s="48">
        <v>44726</v>
      </c>
      <c r="T531" s="49" t="s">
        <v>21</v>
      </c>
      <c r="U531" s="49" t="s">
        <v>463</v>
      </c>
      <c r="V531" s="49" t="s">
        <v>462</v>
      </c>
      <c r="W531" s="38">
        <v>852.66274999999996</v>
      </c>
    </row>
    <row r="532" spans="19:23" x14ac:dyDescent="0.25">
      <c r="S532" s="48">
        <v>44727</v>
      </c>
      <c r="T532" s="49" t="s">
        <v>21</v>
      </c>
      <c r="U532" s="49" t="s">
        <v>463</v>
      </c>
      <c r="V532" s="49" t="s">
        <v>462</v>
      </c>
      <c r="W532" s="38">
        <v>1143.1603500000001</v>
      </c>
    </row>
    <row r="533" spans="19:23" x14ac:dyDescent="0.25">
      <c r="S533" s="48">
        <v>44728</v>
      </c>
      <c r="T533" s="49" t="s">
        <v>21</v>
      </c>
      <c r="U533" s="49" t="s">
        <v>463</v>
      </c>
      <c r="V533" s="49" t="s">
        <v>462</v>
      </c>
      <c r="W533" s="38">
        <v>1067.1247900000001</v>
      </c>
    </row>
    <row r="534" spans="19:23" x14ac:dyDescent="0.25">
      <c r="S534" s="48">
        <v>44729</v>
      </c>
      <c r="T534" s="49" t="s">
        <v>21</v>
      </c>
      <c r="U534" s="49" t="s">
        <v>463</v>
      </c>
      <c r="V534" s="49" t="s">
        <v>462</v>
      </c>
      <c r="W534" s="38">
        <v>718.44320000000005</v>
      </c>
    </row>
    <row r="535" spans="19:23" x14ac:dyDescent="0.25">
      <c r="S535" s="48">
        <v>44730</v>
      </c>
      <c r="T535" s="49" t="s">
        <v>21</v>
      </c>
      <c r="U535" s="49" t="s">
        <v>463</v>
      </c>
      <c r="V535" s="49" t="s">
        <v>462</v>
      </c>
      <c r="W535" s="38">
        <v>1082.6475800000001</v>
      </c>
    </row>
    <row r="536" spans="19:23" x14ac:dyDescent="0.25">
      <c r="S536" s="48">
        <v>44731</v>
      </c>
      <c r="T536" s="49" t="s">
        <v>21</v>
      </c>
      <c r="U536" s="49" t="s">
        <v>463</v>
      </c>
      <c r="V536" s="49" t="s">
        <v>462</v>
      </c>
      <c r="W536" s="38">
        <v>543.46774000000005</v>
      </c>
    </row>
    <row r="537" spans="19:23" x14ac:dyDescent="0.25">
      <c r="S537" s="48">
        <v>44732</v>
      </c>
      <c r="T537" s="49" t="s">
        <v>21</v>
      </c>
      <c r="U537" s="49" t="s">
        <v>463</v>
      </c>
      <c r="V537" s="49" t="s">
        <v>462</v>
      </c>
      <c r="W537" s="38">
        <v>1175.70307</v>
      </c>
    </row>
    <row r="538" spans="19:23" x14ac:dyDescent="0.25">
      <c r="S538" s="48">
        <v>44733</v>
      </c>
      <c r="T538" s="49" t="s">
        <v>21</v>
      </c>
      <c r="U538" s="49" t="s">
        <v>463</v>
      </c>
      <c r="V538" s="49" t="s">
        <v>462</v>
      </c>
      <c r="W538" s="38">
        <v>768.86379999999997</v>
      </c>
    </row>
    <row r="539" spans="19:23" x14ac:dyDescent="0.25">
      <c r="S539" s="48">
        <v>44734</v>
      </c>
      <c r="T539" s="49" t="s">
        <v>21</v>
      </c>
      <c r="U539" s="49" t="s">
        <v>463</v>
      </c>
      <c r="V539" s="49" t="s">
        <v>462</v>
      </c>
      <c r="W539" s="38">
        <v>1112.31168</v>
      </c>
    </row>
    <row r="540" spans="19:23" x14ac:dyDescent="0.25">
      <c r="S540" s="48">
        <v>44735</v>
      </c>
      <c r="T540" s="49" t="s">
        <v>21</v>
      </c>
      <c r="U540" s="49" t="s">
        <v>463</v>
      </c>
      <c r="V540" s="49" t="s">
        <v>462</v>
      </c>
      <c r="W540" s="38">
        <v>1058.9618499999999</v>
      </c>
    </row>
    <row r="541" spans="19:23" x14ac:dyDescent="0.25">
      <c r="S541" s="48">
        <v>44736</v>
      </c>
      <c r="T541" s="49" t="s">
        <v>21</v>
      </c>
      <c r="U541" s="49" t="s">
        <v>463</v>
      </c>
      <c r="V541" s="49" t="s">
        <v>462</v>
      </c>
      <c r="W541" s="38">
        <v>850.48374000000001</v>
      </c>
    </row>
    <row r="542" spans="19:23" x14ac:dyDescent="0.25">
      <c r="S542" s="48">
        <v>44737</v>
      </c>
      <c r="T542" s="49" t="s">
        <v>21</v>
      </c>
      <c r="U542" s="49" t="s">
        <v>463</v>
      </c>
      <c r="V542" s="49" t="s">
        <v>462</v>
      </c>
      <c r="W542" s="38">
        <v>811.53890999999999</v>
      </c>
    </row>
    <row r="543" spans="19:23" x14ac:dyDescent="0.25">
      <c r="S543" s="48">
        <v>44738</v>
      </c>
      <c r="T543" s="49" t="s">
        <v>21</v>
      </c>
      <c r="U543" s="49" t="s">
        <v>463</v>
      </c>
      <c r="V543" s="49" t="s">
        <v>462</v>
      </c>
      <c r="W543" s="38">
        <v>1014.7789</v>
      </c>
    </row>
    <row r="544" spans="19:23" x14ac:dyDescent="0.25">
      <c r="S544" s="48">
        <v>44739</v>
      </c>
      <c r="T544" s="49" t="s">
        <v>21</v>
      </c>
      <c r="U544" s="49" t="s">
        <v>463</v>
      </c>
      <c r="V544" s="49" t="s">
        <v>462</v>
      </c>
      <c r="W544" s="38">
        <v>1470.3008</v>
      </c>
    </row>
    <row r="545" spans="19:23" x14ac:dyDescent="0.25">
      <c r="S545" s="48">
        <v>44740</v>
      </c>
      <c r="T545" s="49" t="s">
        <v>21</v>
      </c>
      <c r="U545" s="49" t="s">
        <v>463</v>
      </c>
      <c r="V545" s="49" t="s">
        <v>462</v>
      </c>
      <c r="W545" s="38">
        <v>1101.24695</v>
      </c>
    </row>
    <row r="546" spans="19:23" x14ac:dyDescent="0.25">
      <c r="S546" s="48">
        <v>44741</v>
      </c>
      <c r="T546" s="49" t="s">
        <v>21</v>
      </c>
      <c r="U546" s="49" t="s">
        <v>463</v>
      </c>
      <c r="V546" s="49" t="s">
        <v>462</v>
      </c>
      <c r="W546" s="38">
        <v>1285.77856</v>
      </c>
    </row>
    <row r="547" spans="19:23" x14ac:dyDescent="0.25">
      <c r="S547" s="48">
        <v>44742</v>
      </c>
      <c r="T547" s="49" t="s">
        <v>21</v>
      </c>
      <c r="U547" s="49" t="s">
        <v>463</v>
      </c>
      <c r="V547" s="49" t="s">
        <v>462</v>
      </c>
      <c r="W547" s="38">
        <v>1157.08851</v>
      </c>
    </row>
    <row r="548" spans="19:23" x14ac:dyDescent="0.25">
      <c r="S548" s="48">
        <v>44743</v>
      </c>
      <c r="T548" s="49" t="s">
        <v>21</v>
      </c>
      <c r="U548" s="49" t="s">
        <v>463</v>
      </c>
      <c r="V548" s="49" t="s">
        <v>462</v>
      </c>
      <c r="W548" s="38">
        <v>1343.63337</v>
      </c>
    </row>
    <row r="549" spans="19:23" x14ac:dyDescent="0.25">
      <c r="S549" s="48">
        <v>44744</v>
      </c>
      <c r="T549" s="49" t="s">
        <v>21</v>
      </c>
      <c r="U549" s="49" t="s">
        <v>463</v>
      </c>
      <c r="V549" s="49" t="s">
        <v>462</v>
      </c>
      <c r="W549" s="38">
        <v>1231.9310599999999</v>
      </c>
    </row>
    <row r="550" spans="19:23" x14ac:dyDescent="0.25">
      <c r="S550" s="48">
        <v>44745</v>
      </c>
      <c r="T550" s="49" t="s">
        <v>21</v>
      </c>
      <c r="U550" s="49" t="s">
        <v>463</v>
      </c>
      <c r="V550" s="49" t="s">
        <v>462</v>
      </c>
      <c r="W550" s="38">
        <v>1390.72999</v>
      </c>
    </row>
    <row r="551" spans="19:23" x14ac:dyDescent="0.25">
      <c r="S551" s="48">
        <v>44746</v>
      </c>
      <c r="T551" s="49" t="s">
        <v>21</v>
      </c>
      <c r="U551" s="49" t="s">
        <v>463</v>
      </c>
      <c r="V551" s="49" t="s">
        <v>462</v>
      </c>
      <c r="W551" s="38">
        <v>1282.6964499999999</v>
      </c>
    </row>
    <row r="552" spans="19:23" x14ac:dyDescent="0.25">
      <c r="S552" s="48">
        <v>44747</v>
      </c>
      <c r="T552" s="49" t="s">
        <v>21</v>
      </c>
      <c r="U552" s="49" t="s">
        <v>463</v>
      </c>
      <c r="V552" s="49" t="s">
        <v>462</v>
      </c>
      <c r="W552" s="38">
        <v>1521.3642199999999</v>
      </c>
    </row>
    <row r="553" spans="19:23" x14ac:dyDescent="0.25">
      <c r="S553" s="48">
        <v>44748</v>
      </c>
      <c r="T553" s="49" t="s">
        <v>21</v>
      </c>
      <c r="U553" s="49" t="s">
        <v>463</v>
      </c>
      <c r="V553" s="49" t="s">
        <v>462</v>
      </c>
      <c r="W553" s="38">
        <v>1561.5456300000001</v>
      </c>
    </row>
    <row r="554" spans="19:23" x14ac:dyDescent="0.25">
      <c r="S554" s="48">
        <v>44749</v>
      </c>
      <c r="T554" s="49" t="s">
        <v>21</v>
      </c>
      <c r="U554" s="49" t="s">
        <v>463</v>
      </c>
      <c r="V554" s="49" t="s">
        <v>462</v>
      </c>
      <c r="W554" s="38">
        <v>1276.90506</v>
      </c>
    </row>
    <row r="555" spans="19:23" x14ac:dyDescent="0.25">
      <c r="S555" s="48">
        <v>44750</v>
      </c>
      <c r="T555" s="49" t="s">
        <v>21</v>
      </c>
      <c r="U555" s="49" t="s">
        <v>463</v>
      </c>
      <c r="V555" s="49" t="s">
        <v>462</v>
      </c>
      <c r="W555" s="38">
        <v>915.01558</v>
      </c>
    </row>
    <row r="556" spans="19:23" x14ac:dyDescent="0.25">
      <c r="S556" s="48">
        <v>44751</v>
      </c>
      <c r="T556" s="49" t="s">
        <v>21</v>
      </c>
      <c r="U556" s="49" t="s">
        <v>463</v>
      </c>
      <c r="V556" s="49" t="s">
        <v>462</v>
      </c>
      <c r="W556" s="38">
        <v>1435.80045</v>
      </c>
    </row>
    <row r="557" spans="19:23" x14ac:dyDescent="0.25">
      <c r="S557" s="48">
        <v>44752</v>
      </c>
      <c r="T557" s="49" t="s">
        <v>21</v>
      </c>
      <c r="U557" s="49" t="s">
        <v>463</v>
      </c>
      <c r="V557" s="49" t="s">
        <v>462</v>
      </c>
      <c r="W557" s="38">
        <v>1237.1671799999999</v>
      </c>
    </row>
    <row r="558" spans="19:23" x14ac:dyDescent="0.25">
      <c r="S558" s="48">
        <v>44753</v>
      </c>
      <c r="T558" s="49" t="s">
        <v>21</v>
      </c>
      <c r="U558" s="49" t="s">
        <v>463</v>
      </c>
      <c r="V558" s="49" t="s">
        <v>462</v>
      </c>
      <c r="W558" s="38">
        <v>717.35105999999996</v>
      </c>
    </row>
    <row r="559" spans="19:23" x14ac:dyDescent="0.25">
      <c r="S559" s="48">
        <v>44754</v>
      </c>
      <c r="T559" s="49" t="s">
        <v>21</v>
      </c>
      <c r="U559" s="49" t="s">
        <v>463</v>
      </c>
      <c r="V559" s="49" t="s">
        <v>462</v>
      </c>
      <c r="W559" s="38">
        <v>1279.48171</v>
      </c>
    </row>
    <row r="560" spans="19:23" x14ac:dyDescent="0.25">
      <c r="S560" s="48">
        <v>44755</v>
      </c>
      <c r="T560" s="49" t="s">
        <v>21</v>
      </c>
      <c r="U560" s="49" t="s">
        <v>463</v>
      </c>
      <c r="V560" s="49" t="s">
        <v>462</v>
      </c>
      <c r="W560" s="38">
        <v>1468.8429599999999</v>
      </c>
    </row>
    <row r="561" spans="19:23" x14ac:dyDescent="0.25">
      <c r="S561" s="48">
        <v>44756</v>
      </c>
      <c r="T561" s="49" t="s">
        <v>21</v>
      </c>
      <c r="U561" s="49" t="s">
        <v>463</v>
      </c>
      <c r="V561" s="49" t="s">
        <v>462</v>
      </c>
      <c r="W561" s="38">
        <v>1379.72487</v>
      </c>
    </row>
    <row r="562" spans="19:23" x14ac:dyDescent="0.25">
      <c r="S562" s="48">
        <v>44757</v>
      </c>
      <c r="T562" s="49" t="s">
        <v>21</v>
      </c>
      <c r="U562" s="49" t="s">
        <v>463</v>
      </c>
      <c r="V562" s="49" t="s">
        <v>462</v>
      </c>
      <c r="W562" s="38">
        <v>1629.9602600000001</v>
      </c>
    </row>
    <row r="563" spans="19:23" x14ac:dyDescent="0.25">
      <c r="S563" s="48">
        <v>44758</v>
      </c>
      <c r="T563" s="49" t="s">
        <v>21</v>
      </c>
      <c r="U563" s="49" t="s">
        <v>463</v>
      </c>
      <c r="V563" s="49" t="s">
        <v>462</v>
      </c>
      <c r="W563" s="38">
        <v>1594.6572000000001</v>
      </c>
    </row>
    <row r="564" spans="19:23" x14ac:dyDescent="0.25">
      <c r="S564" s="48">
        <v>44759</v>
      </c>
      <c r="T564" s="49" t="s">
        <v>21</v>
      </c>
      <c r="U564" s="49" t="s">
        <v>463</v>
      </c>
      <c r="V564" s="49" t="s">
        <v>462</v>
      </c>
      <c r="W564" s="38">
        <v>1189.36169</v>
      </c>
    </row>
    <row r="565" spans="19:23" x14ac:dyDescent="0.25">
      <c r="S565" s="48">
        <v>44760</v>
      </c>
      <c r="T565" s="49" t="s">
        <v>21</v>
      </c>
      <c r="U565" s="49" t="s">
        <v>463</v>
      </c>
      <c r="V565" s="49" t="s">
        <v>462</v>
      </c>
      <c r="W565" s="38">
        <v>1267.6576</v>
      </c>
    </row>
    <row r="566" spans="19:23" x14ac:dyDescent="0.25">
      <c r="S566" s="48">
        <v>44761</v>
      </c>
      <c r="T566" s="49" t="s">
        <v>21</v>
      </c>
      <c r="U566" s="49" t="s">
        <v>463</v>
      </c>
      <c r="V566" s="49" t="s">
        <v>462</v>
      </c>
      <c r="W566" s="38">
        <v>972.45249000000001</v>
      </c>
    </row>
    <row r="567" spans="19:23" x14ac:dyDescent="0.25">
      <c r="S567" s="48">
        <v>44762</v>
      </c>
      <c r="T567" s="49" t="s">
        <v>21</v>
      </c>
      <c r="U567" s="49" t="s">
        <v>463</v>
      </c>
      <c r="V567" s="49" t="s">
        <v>462</v>
      </c>
      <c r="W567" s="38">
        <v>1400.28566</v>
      </c>
    </row>
    <row r="568" spans="19:23" x14ac:dyDescent="0.25">
      <c r="S568" s="48">
        <v>44763</v>
      </c>
      <c r="T568" s="49" t="s">
        <v>21</v>
      </c>
      <c r="U568" s="49" t="s">
        <v>463</v>
      </c>
      <c r="V568" s="49" t="s">
        <v>462</v>
      </c>
      <c r="W568" s="38">
        <v>1328.10672</v>
      </c>
    </row>
    <row r="569" spans="19:23" x14ac:dyDescent="0.25">
      <c r="S569" s="48">
        <v>44764</v>
      </c>
      <c r="T569" s="49" t="s">
        <v>21</v>
      </c>
      <c r="U569" s="49" t="s">
        <v>463</v>
      </c>
      <c r="V569" s="49" t="s">
        <v>462</v>
      </c>
      <c r="W569" s="38">
        <v>1444.22416</v>
      </c>
    </row>
    <row r="570" spans="19:23" x14ac:dyDescent="0.25">
      <c r="S570" s="48">
        <v>44765</v>
      </c>
      <c r="T570" s="49" t="s">
        <v>21</v>
      </c>
      <c r="U570" s="49" t="s">
        <v>463</v>
      </c>
      <c r="V570" s="49" t="s">
        <v>462</v>
      </c>
      <c r="W570" s="38">
        <v>1010.9751</v>
      </c>
    </row>
    <row r="571" spans="19:23" x14ac:dyDescent="0.25">
      <c r="S571" s="48">
        <v>44766</v>
      </c>
      <c r="T571" s="49" t="s">
        <v>21</v>
      </c>
      <c r="U571" s="49" t="s">
        <v>463</v>
      </c>
      <c r="V571" s="49" t="s">
        <v>462</v>
      </c>
      <c r="W571" s="38">
        <v>1334.88237</v>
      </c>
    </row>
    <row r="572" spans="19:23" x14ac:dyDescent="0.25">
      <c r="S572" s="48">
        <v>44767</v>
      </c>
      <c r="T572" s="49" t="s">
        <v>21</v>
      </c>
      <c r="U572" s="49" t="s">
        <v>463</v>
      </c>
      <c r="V572" s="49" t="s">
        <v>462</v>
      </c>
      <c r="W572" s="38">
        <v>1066.81402</v>
      </c>
    </row>
    <row r="573" spans="19:23" x14ac:dyDescent="0.25">
      <c r="S573" s="48">
        <v>44768</v>
      </c>
      <c r="T573" s="49" t="s">
        <v>21</v>
      </c>
      <c r="U573" s="49" t="s">
        <v>463</v>
      </c>
      <c r="V573" s="49" t="s">
        <v>462</v>
      </c>
      <c r="W573" s="38">
        <v>1124.47731</v>
      </c>
    </row>
    <row r="574" spans="19:23" x14ac:dyDescent="0.25">
      <c r="S574" s="48">
        <v>44769</v>
      </c>
      <c r="T574" s="49" t="s">
        <v>21</v>
      </c>
      <c r="U574" s="49" t="s">
        <v>463</v>
      </c>
      <c r="V574" s="49" t="s">
        <v>462</v>
      </c>
      <c r="W574" s="38">
        <v>1071.1882700000001</v>
      </c>
    </row>
    <row r="575" spans="19:23" x14ac:dyDescent="0.25">
      <c r="S575" s="48">
        <v>44770</v>
      </c>
      <c r="T575" s="49" t="s">
        <v>21</v>
      </c>
      <c r="U575" s="49" t="s">
        <v>463</v>
      </c>
      <c r="V575" s="49" t="s">
        <v>462</v>
      </c>
      <c r="W575" s="38">
        <v>1139.8414600000001</v>
      </c>
    </row>
    <row r="576" spans="19:23" x14ac:dyDescent="0.25">
      <c r="S576" s="48">
        <v>44771</v>
      </c>
      <c r="T576" s="49" t="s">
        <v>21</v>
      </c>
      <c r="U576" s="49" t="s">
        <v>463</v>
      </c>
      <c r="V576" s="49" t="s">
        <v>462</v>
      </c>
      <c r="W576" s="38">
        <v>1405.92037</v>
      </c>
    </row>
    <row r="577" spans="19:23" x14ac:dyDescent="0.25">
      <c r="S577" s="48">
        <v>44772</v>
      </c>
      <c r="T577" s="49" t="s">
        <v>21</v>
      </c>
      <c r="U577" s="49" t="s">
        <v>463</v>
      </c>
      <c r="V577" s="49" t="s">
        <v>462</v>
      </c>
      <c r="W577" s="38">
        <v>1549.34</v>
      </c>
    </row>
    <row r="578" spans="19:23" x14ac:dyDescent="0.25">
      <c r="S578" s="48">
        <v>44773</v>
      </c>
      <c r="T578" s="49" t="s">
        <v>21</v>
      </c>
      <c r="U578" s="49" t="s">
        <v>463</v>
      </c>
      <c r="V578" s="49" t="s">
        <v>462</v>
      </c>
      <c r="W578" s="38">
        <v>1690.0938699999999</v>
      </c>
    </row>
    <row r="579" spans="19:23" x14ac:dyDescent="0.25">
      <c r="S579" s="48">
        <v>44774</v>
      </c>
      <c r="T579" s="49" t="s">
        <v>21</v>
      </c>
      <c r="U579" s="49" t="s">
        <v>463</v>
      </c>
      <c r="V579" s="49" t="s">
        <v>462</v>
      </c>
      <c r="W579" s="38">
        <v>1451.3003699999999</v>
      </c>
    </row>
    <row r="580" spans="19:23" x14ac:dyDescent="0.25">
      <c r="S580" s="48">
        <v>44775</v>
      </c>
      <c r="T580" s="49" t="s">
        <v>21</v>
      </c>
      <c r="U580" s="49" t="s">
        <v>463</v>
      </c>
      <c r="V580" s="49" t="s">
        <v>462</v>
      </c>
      <c r="W580" s="38">
        <v>1408.9277999999999</v>
      </c>
    </row>
    <row r="581" spans="19:23" x14ac:dyDescent="0.25">
      <c r="S581" s="48">
        <v>44776</v>
      </c>
      <c r="T581" s="49" t="s">
        <v>21</v>
      </c>
      <c r="U581" s="49" t="s">
        <v>463</v>
      </c>
      <c r="V581" s="49" t="s">
        <v>462</v>
      </c>
      <c r="W581" s="38">
        <v>1425.06591</v>
      </c>
    </row>
    <row r="582" spans="19:23" x14ac:dyDescent="0.25">
      <c r="S582" s="48">
        <v>44777</v>
      </c>
      <c r="T582" s="49" t="s">
        <v>21</v>
      </c>
      <c r="U582" s="49" t="s">
        <v>463</v>
      </c>
      <c r="V582" s="49" t="s">
        <v>462</v>
      </c>
      <c r="W582" s="38">
        <v>1520.64156</v>
      </c>
    </row>
    <row r="583" spans="19:23" x14ac:dyDescent="0.25">
      <c r="S583" s="48">
        <v>44778</v>
      </c>
      <c r="T583" s="49" t="s">
        <v>21</v>
      </c>
      <c r="U583" s="49" t="s">
        <v>463</v>
      </c>
      <c r="V583" s="49" t="s">
        <v>462</v>
      </c>
      <c r="W583" s="38">
        <v>1140.2644499999999</v>
      </c>
    </row>
    <row r="584" spans="19:23" x14ac:dyDescent="0.25">
      <c r="S584" s="48">
        <v>44779</v>
      </c>
      <c r="T584" s="49" t="s">
        <v>21</v>
      </c>
      <c r="U584" s="49" t="s">
        <v>463</v>
      </c>
      <c r="V584" s="49" t="s">
        <v>462</v>
      </c>
      <c r="W584" s="38">
        <v>1196.3135400000001</v>
      </c>
    </row>
    <row r="585" spans="19:23" x14ac:dyDescent="0.25">
      <c r="S585" s="48">
        <v>44780</v>
      </c>
      <c r="T585" s="49" t="s">
        <v>21</v>
      </c>
      <c r="U585" s="49" t="s">
        <v>463</v>
      </c>
      <c r="V585" s="49" t="s">
        <v>462</v>
      </c>
      <c r="W585" s="38">
        <v>1862.92137</v>
      </c>
    </row>
    <row r="586" spans="19:23" x14ac:dyDescent="0.25">
      <c r="S586" s="48">
        <v>44781</v>
      </c>
      <c r="T586" s="49" t="s">
        <v>21</v>
      </c>
      <c r="U586" s="49" t="s">
        <v>463</v>
      </c>
      <c r="V586" s="49" t="s">
        <v>462</v>
      </c>
      <c r="W586" s="38">
        <v>1872.00568</v>
      </c>
    </row>
    <row r="587" spans="19:23" x14ac:dyDescent="0.25">
      <c r="S587" s="48">
        <v>44782</v>
      </c>
      <c r="T587" s="49" t="s">
        <v>21</v>
      </c>
      <c r="U587" s="49" t="s">
        <v>463</v>
      </c>
      <c r="V587" s="49" t="s">
        <v>462</v>
      </c>
      <c r="W587" s="38">
        <v>1210.33232</v>
      </c>
    </row>
    <row r="588" spans="19:23" x14ac:dyDescent="0.25">
      <c r="S588" s="48">
        <v>44783</v>
      </c>
      <c r="T588" s="49" t="s">
        <v>21</v>
      </c>
      <c r="U588" s="49" t="s">
        <v>463</v>
      </c>
      <c r="V588" s="49" t="s">
        <v>462</v>
      </c>
      <c r="W588" s="38">
        <v>1291.77287</v>
      </c>
    </row>
    <row r="589" spans="19:23" x14ac:dyDescent="0.25">
      <c r="S589" s="48">
        <v>44784</v>
      </c>
      <c r="T589" s="49" t="s">
        <v>21</v>
      </c>
      <c r="U589" s="49" t="s">
        <v>463</v>
      </c>
      <c r="V589" s="49" t="s">
        <v>462</v>
      </c>
      <c r="W589" s="38">
        <v>1892.4383</v>
      </c>
    </row>
    <row r="590" spans="19:23" x14ac:dyDescent="0.25">
      <c r="S590" s="48">
        <v>44785</v>
      </c>
      <c r="T590" s="49" t="s">
        <v>21</v>
      </c>
      <c r="U590" s="49" t="s">
        <v>463</v>
      </c>
      <c r="V590" s="49" t="s">
        <v>462</v>
      </c>
      <c r="W590" s="38">
        <v>1566.6116999999999</v>
      </c>
    </row>
    <row r="591" spans="19:23" x14ac:dyDescent="0.25">
      <c r="S591" s="48">
        <v>44786</v>
      </c>
      <c r="T591" s="49" t="s">
        <v>21</v>
      </c>
      <c r="U591" s="49" t="s">
        <v>463</v>
      </c>
      <c r="V591" s="49" t="s">
        <v>462</v>
      </c>
      <c r="W591" s="38">
        <v>1328.5138899999999</v>
      </c>
    </row>
    <row r="592" spans="19:23" x14ac:dyDescent="0.25">
      <c r="S592" s="48">
        <v>44787</v>
      </c>
      <c r="T592" s="49" t="s">
        <v>21</v>
      </c>
      <c r="U592" s="49" t="s">
        <v>463</v>
      </c>
      <c r="V592" s="49" t="s">
        <v>462</v>
      </c>
      <c r="W592" s="38">
        <v>1057.22405</v>
      </c>
    </row>
    <row r="593" spans="19:23" x14ac:dyDescent="0.25">
      <c r="S593" s="48">
        <v>44788</v>
      </c>
      <c r="T593" s="49" t="s">
        <v>21</v>
      </c>
      <c r="U593" s="49" t="s">
        <v>463</v>
      </c>
      <c r="V593" s="49" t="s">
        <v>462</v>
      </c>
      <c r="W593" s="38">
        <v>1518.4515200000001</v>
      </c>
    </row>
    <row r="594" spans="19:23" x14ac:dyDescent="0.25">
      <c r="S594" s="48">
        <v>44789</v>
      </c>
      <c r="T594" s="49" t="s">
        <v>21</v>
      </c>
      <c r="U594" s="49" t="s">
        <v>463</v>
      </c>
      <c r="V594" s="49" t="s">
        <v>462</v>
      </c>
      <c r="W594" s="38">
        <v>1618.4590000000001</v>
      </c>
    </row>
    <row r="595" spans="19:23" x14ac:dyDescent="0.25">
      <c r="S595" s="48">
        <v>44790</v>
      </c>
      <c r="T595" s="49" t="s">
        <v>21</v>
      </c>
      <c r="U595" s="49" t="s">
        <v>463</v>
      </c>
      <c r="V595" s="49" t="s">
        <v>462</v>
      </c>
      <c r="W595" s="38">
        <v>2043.78484</v>
      </c>
    </row>
    <row r="596" spans="19:23" x14ac:dyDescent="0.25">
      <c r="S596" s="48">
        <v>44791</v>
      </c>
      <c r="T596" s="49" t="s">
        <v>21</v>
      </c>
      <c r="U596" s="49" t="s">
        <v>463</v>
      </c>
      <c r="V596" s="49" t="s">
        <v>462</v>
      </c>
      <c r="W596" s="38">
        <v>2100.25461</v>
      </c>
    </row>
    <row r="597" spans="19:23" x14ac:dyDescent="0.25">
      <c r="S597" s="48">
        <v>44792</v>
      </c>
      <c r="T597" s="49" t="s">
        <v>21</v>
      </c>
      <c r="U597" s="49" t="s">
        <v>463</v>
      </c>
      <c r="V597" s="49" t="s">
        <v>462</v>
      </c>
      <c r="W597" s="38">
        <v>2036.7489</v>
      </c>
    </row>
    <row r="598" spans="19:23" x14ac:dyDescent="0.25">
      <c r="S598" s="48">
        <v>44793</v>
      </c>
      <c r="T598" s="49" t="s">
        <v>21</v>
      </c>
      <c r="U598" s="49" t="s">
        <v>463</v>
      </c>
      <c r="V598" s="49" t="s">
        <v>462</v>
      </c>
      <c r="W598" s="38">
        <v>970.42687999999998</v>
      </c>
    </row>
    <row r="599" spans="19:23" x14ac:dyDescent="0.25">
      <c r="S599" s="48">
        <v>44794</v>
      </c>
      <c r="T599" s="49" t="s">
        <v>21</v>
      </c>
      <c r="U599" s="49" t="s">
        <v>463</v>
      </c>
      <c r="V599" s="49" t="s">
        <v>462</v>
      </c>
      <c r="W599" s="38">
        <v>1235.61106</v>
      </c>
    </row>
    <row r="600" spans="19:23" x14ac:dyDescent="0.25">
      <c r="S600" s="48">
        <v>44795</v>
      </c>
      <c r="T600" s="49" t="s">
        <v>21</v>
      </c>
      <c r="U600" s="49" t="s">
        <v>463</v>
      </c>
      <c r="V600" s="49" t="s">
        <v>462</v>
      </c>
      <c r="W600" s="38">
        <v>1144.37745</v>
      </c>
    </row>
    <row r="601" spans="19:23" x14ac:dyDescent="0.25">
      <c r="S601" s="48">
        <v>44796</v>
      </c>
      <c r="T601" s="49" t="s">
        <v>21</v>
      </c>
      <c r="U601" s="49" t="s">
        <v>463</v>
      </c>
      <c r="V601" s="49" t="s">
        <v>462</v>
      </c>
      <c r="W601" s="38">
        <v>1651.88139</v>
      </c>
    </row>
    <row r="602" spans="19:23" x14ac:dyDescent="0.25">
      <c r="S602" s="48">
        <v>44797</v>
      </c>
      <c r="T602" s="49" t="s">
        <v>21</v>
      </c>
      <c r="U602" s="49" t="s">
        <v>463</v>
      </c>
      <c r="V602" s="49" t="s">
        <v>462</v>
      </c>
      <c r="W602" s="38">
        <v>1804.18815</v>
      </c>
    </row>
    <row r="603" spans="19:23" x14ac:dyDescent="0.25">
      <c r="S603" s="48">
        <v>44798</v>
      </c>
      <c r="T603" s="49" t="s">
        <v>21</v>
      </c>
      <c r="U603" s="49" t="s">
        <v>463</v>
      </c>
      <c r="V603" s="49" t="s">
        <v>462</v>
      </c>
      <c r="W603" s="38">
        <v>1409.2964300000001</v>
      </c>
    </row>
    <row r="604" spans="19:23" x14ac:dyDescent="0.25">
      <c r="S604" s="48">
        <v>44799</v>
      </c>
      <c r="T604" s="49" t="s">
        <v>21</v>
      </c>
      <c r="U604" s="49" t="s">
        <v>463</v>
      </c>
      <c r="V604" s="49" t="s">
        <v>462</v>
      </c>
      <c r="W604" s="38">
        <v>1098.27889</v>
      </c>
    </row>
    <row r="605" spans="19:23" x14ac:dyDescent="0.25">
      <c r="S605" s="48">
        <v>44800</v>
      </c>
      <c r="T605" s="49" t="s">
        <v>21</v>
      </c>
      <c r="U605" s="49" t="s">
        <v>463</v>
      </c>
      <c r="V605" s="49" t="s">
        <v>462</v>
      </c>
      <c r="W605" s="38">
        <v>1809.4782600000001</v>
      </c>
    </row>
    <row r="606" spans="19:23" x14ac:dyDescent="0.25">
      <c r="S606" s="48">
        <v>44801</v>
      </c>
      <c r="T606" s="49" t="s">
        <v>21</v>
      </c>
      <c r="U606" s="49" t="s">
        <v>463</v>
      </c>
      <c r="V606" s="49" t="s">
        <v>462</v>
      </c>
      <c r="W606" s="38">
        <v>1572.9184399999999</v>
      </c>
    </row>
    <row r="607" spans="19:23" x14ac:dyDescent="0.25">
      <c r="S607" s="48">
        <v>44802</v>
      </c>
      <c r="T607" s="49" t="s">
        <v>21</v>
      </c>
      <c r="U607" s="49" t="s">
        <v>463</v>
      </c>
      <c r="V607" s="49" t="s">
        <v>462</v>
      </c>
      <c r="W607" s="38">
        <v>1198.3147899999999</v>
      </c>
    </row>
    <row r="608" spans="19:23" x14ac:dyDescent="0.25">
      <c r="S608" s="48">
        <v>44803</v>
      </c>
      <c r="T608" s="49" t="s">
        <v>21</v>
      </c>
      <c r="U608" s="49" t="s">
        <v>463</v>
      </c>
      <c r="V608" s="49" t="s">
        <v>462</v>
      </c>
      <c r="W608" s="38">
        <v>1768.11169</v>
      </c>
    </row>
    <row r="609" spans="19:23" x14ac:dyDescent="0.25">
      <c r="S609" s="48">
        <v>44804</v>
      </c>
      <c r="T609" s="49" t="s">
        <v>21</v>
      </c>
      <c r="U609" s="49" t="s">
        <v>463</v>
      </c>
      <c r="V609" s="49" t="s">
        <v>462</v>
      </c>
      <c r="W609" s="38">
        <v>1779.15067</v>
      </c>
    </row>
    <row r="610" spans="19:23" x14ac:dyDescent="0.25">
      <c r="S610" s="48">
        <v>44805</v>
      </c>
      <c r="T610" s="49" t="s">
        <v>21</v>
      </c>
      <c r="U610" s="49" t="s">
        <v>463</v>
      </c>
      <c r="V610" s="49" t="s">
        <v>462</v>
      </c>
      <c r="W610" s="38">
        <v>1685.75641</v>
      </c>
    </row>
    <row r="611" spans="19:23" x14ac:dyDescent="0.25">
      <c r="S611" s="48">
        <v>44806</v>
      </c>
      <c r="T611" s="49" t="s">
        <v>21</v>
      </c>
      <c r="U611" s="49" t="s">
        <v>463</v>
      </c>
      <c r="V611" s="49" t="s">
        <v>462</v>
      </c>
      <c r="W611" s="38">
        <v>1614.0726500000001</v>
      </c>
    </row>
    <row r="612" spans="19:23" x14ac:dyDescent="0.25">
      <c r="S612" s="48">
        <v>44807</v>
      </c>
      <c r="T612" s="49" t="s">
        <v>21</v>
      </c>
      <c r="U612" s="49" t="s">
        <v>463</v>
      </c>
      <c r="V612" s="49" t="s">
        <v>462</v>
      </c>
      <c r="W612" s="38">
        <v>1366.0448899999999</v>
      </c>
    </row>
    <row r="613" spans="19:23" x14ac:dyDescent="0.25">
      <c r="S613" s="48">
        <v>44808</v>
      </c>
      <c r="T613" s="49" t="s">
        <v>21</v>
      </c>
      <c r="U613" s="49" t="s">
        <v>463</v>
      </c>
      <c r="V613" s="49" t="s">
        <v>462</v>
      </c>
      <c r="W613" s="38">
        <v>1778.65362</v>
      </c>
    </row>
    <row r="614" spans="19:23" x14ac:dyDescent="0.25">
      <c r="S614" s="48">
        <v>44809</v>
      </c>
      <c r="T614" s="49" t="s">
        <v>21</v>
      </c>
      <c r="U614" s="49" t="s">
        <v>463</v>
      </c>
      <c r="V614" s="49" t="s">
        <v>462</v>
      </c>
      <c r="W614" s="38">
        <v>1395.44291</v>
      </c>
    </row>
    <row r="615" spans="19:23" x14ac:dyDescent="0.25">
      <c r="S615" s="48">
        <v>44810</v>
      </c>
      <c r="T615" s="49" t="s">
        <v>21</v>
      </c>
      <c r="U615" s="49" t="s">
        <v>463</v>
      </c>
      <c r="V615" s="49" t="s">
        <v>462</v>
      </c>
      <c r="W615" s="38">
        <v>1854.1402800000001</v>
      </c>
    </row>
    <row r="616" spans="19:23" x14ac:dyDescent="0.25">
      <c r="S616" s="48">
        <v>44811</v>
      </c>
      <c r="T616" s="49" t="s">
        <v>21</v>
      </c>
      <c r="U616" s="49" t="s">
        <v>463</v>
      </c>
      <c r="V616" s="49" t="s">
        <v>462</v>
      </c>
      <c r="W616" s="38">
        <v>1919.3142800000001</v>
      </c>
    </row>
    <row r="617" spans="19:23" x14ac:dyDescent="0.25">
      <c r="S617" s="48">
        <v>44812</v>
      </c>
      <c r="T617" s="49" t="s">
        <v>21</v>
      </c>
      <c r="U617" s="49" t="s">
        <v>463</v>
      </c>
      <c r="V617" s="49" t="s">
        <v>462</v>
      </c>
      <c r="W617" s="38">
        <v>1766.5386699999999</v>
      </c>
    </row>
    <row r="618" spans="19:23" x14ac:dyDescent="0.25">
      <c r="S618" s="48">
        <v>44813</v>
      </c>
      <c r="T618" s="49" t="s">
        <v>21</v>
      </c>
      <c r="U618" s="49" t="s">
        <v>463</v>
      </c>
      <c r="V618" s="49" t="s">
        <v>462</v>
      </c>
      <c r="W618" s="38">
        <v>1246.5850499999999</v>
      </c>
    </row>
    <row r="619" spans="19:23" x14ac:dyDescent="0.25">
      <c r="S619" s="48">
        <v>44814</v>
      </c>
      <c r="T619" s="49" t="s">
        <v>21</v>
      </c>
      <c r="U619" s="49" t="s">
        <v>463</v>
      </c>
      <c r="V619" s="49" t="s">
        <v>462</v>
      </c>
      <c r="W619" s="38">
        <v>1415.46063</v>
      </c>
    </row>
    <row r="620" spans="19:23" x14ac:dyDescent="0.25">
      <c r="S620" s="48">
        <v>44815</v>
      </c>
      <c r="T620" s="49" t="s">
        <v>21</v>
      </c>
      <c r="U620" s="49" t="s">
        <v>463</v>
      </c>
      <c r="V620" s="49" t="s">
        <v>462</v>
      </c>
      <c r="W620" s="38">
        <v>1774.1601700000001</v>
      </c>
    </row>
    <row r="621" spans="19:23" x14ac:dyDescent="0.25">
      <c r="S621" s="48">
        <v>44816</v>
      </c>
      <c r="T621" s="49" t="s">
        <v>21</v>
      </c>
      <c r="U621" s="49" t="s">
        <v>463</v>
      </c>
      <c r="V621" s="49" t="s">
        <v>462</v>
      </c>
      <c r="W621" s="38">
        <v>1392.2732699999999</v>
      </c>
    </row>
    <row r="622" spans="19:23" x14ac:dyDescent="0.25">
      <c r="S622" s="48">
        <v>44817</v>
      </c>
      <c r="T622" s="49" t="s">
        <v>21</v>
      </c>
      <c r="U622" s="49" t="s">
        <v>463</v>
      </c>
      <c r="V622" s="49" t="s">
        <v>462</v>
      </c>
      <c r="W622" s="38">
        <v>1606.1874499999999</v>
      </c>
    </row>
    <row r="623" spans="19:23" x14ac:dyDescent="0.25">
      <c r="S623" s="48">
        <v>44818</v>
      </c>
      <c r="T623" s="49" t="s">
        <v>21</v>
      </c>
      <c r="U623" s="49" t="s">
        <v>463</v>
      </c>
      <c r="V623" s="49" t="s">
        <v>462</v>
      </c>
      <c r="W623" s="38">
        <v>1783.7911899999999</v>
      </c>
    </row>
    <row r="624" spans="19:23" x14ac:dyDescent="0.25">
      <c r="S624" s="48">
        <v>44819</v>
      </c>
      <c r="T624" s="49" t="s">
        <v>21</v>
      </c>
      <c r="U624" s="49" t="s">
        <v>463</v>
      </c>
      <c r="V624" s="49" t="s">
        <v>462</v>
      </c>
      <c r="W624" s="38">
        <v>1881.8477</v>
      </c>
    </row>
    <row r="625" spans="19:23" x14ac:dyDescent="0.25">
      <c r="S625" s="48">
        <v>44820</v>
      </c>
      <c r="T625" s="49" t="s">
        <v>21</v>
      </c>
      <c r="U625" s="49" t="s">
        <v>463</v>
      </c>
      <c r="V625" s="49" t="s">
        <v>462</v>
      </c>
      <c r="W625" s="38">
        <v>1110.6563900000001</v>
      </c>
    </row>
    <row r="626" spans="19:23" x14ac:dyDescent="0.25">
      <c r="S626" s="48">
        <v>44821</v>
      </c>
      <c r="T626" s="49" t="s">
        <v>21</v>
      </c>
      <c r="U626" s="49" t="s">
        <v>463</v>
      </c>
      <c r="V626" s="49" t="s">
        <v>462</v>
      </c>
      <c r="W626" s="38">
        <v>1930.3093200000001</v>
      </c>
    </row>
    <row r="627" spans="19:23" x14ac:dyDescent="0.25">
      <c r="S627" s="48">
        <v>44822</v>
      </c>
      <c r="T627" s="49" t="s">
        <v>21</v>
      </c>
      <c r="U627" s="49" t="s">
        <v>463</v>
      </c>
      <c r="V627" s="49" t="s">
        <v>462</v>
      </c>
      <c r="W627" s="38">
        <v>1896.34691</v>
      </c>
    </row>
    <row r="628" spans="19:23" x14ac:dyDescent="0.25">
      <c r="S628" s="48">
        <v>44823</v>
      </c>
      <c r="T628" s="49" t="s">
        <v>21</v>
      </c>
      <c r="U628" s="49" t="s">
        <v>463</v>
      </c>
      <c r="V628" s="49" t="s">
        <v>462</v>
      </c>
      <c r="W628" s="38">
        <v>1144.1247000000001</v>
      </c>
    </row>
    <row r="629" spans="19:23" x14ac:dyDescent="0.25">
      <c r="S629" s="48">
        <v>44824</v>
      </c>
      <c r="T629" s="49" t="s">
        <v>21</v>
      </c>
      <c r="U629" s="49" t="s">
        <v>463</v>
      </c>
      <c r="V629" s="49" t="s">
        <v>462</v>
      </c>
      <c r="W629" s="38">
        <v>2021.9750300000001</v>
      </c>
    </row>
    <row r="630" spans="19:23" x14ac:dyDescent="0.25">
      <c r="S630" s="48">
        <v>44825</v>
      </c>
      <c r="T630" s="49" t="s">
        <v>21</v>
      </c>
      <c r="U630" s="49" t="s">
        <v>463</v>
      </c>
      <c r="V630" s="49" t="s">
        <v>462</v>
      </c>
      <c r="W630" s="38">
        <v>1412.61348</v>
      </c>
    </row>
    <row r="631" spans="19:23" x14ac:dyDescent="0.25">
      <c r="S631" s="48">
        <v>44826</v>
      </c>
      <c r="T631" s="49" t="s">
        <v>21</v>
      </c>
      <c r="U631" s="49" t="s">
        <v>463</v>
      </c>
      <c r="V631" s="49" t="s">
        <v>462</v>
      </c>
      <c r="W631" s="38">
        <v>1544.2429400000001</v>
      </c>
    </row>
    <row r="632" spans="19:23" x14ac:dyDescent="0.25">
      <c r="S632" s="48">
        <v>44827</v>
      </c>
      <c r="T632" s="49" t="s">
        <v>21</v>
      </c>
      <c r="U632" s="49" t="s">
        <v>463</v>
      </c>
      <c r="V632" s="49" t="s">
        <v>462</v>
      </c>
      <c r="W632" s="38">
        <v>1965.3436200000001</v>
      </c>
    </row>
    <row r="633" spans="19:23" x14ac:dyDescent="0.25">
      <c r="S633" s="48">
        <v>44828</v>
      </c>
      <c r="T633" s="49" t="s">
        <v>21</v>
      </c>
      <c r="U633" s="49" t="s">
        <v>463</v>
      </c>
      <c r="V633" s="49" t="s">
        <v>462</v>
      </c>
      <c r="W633" s="38">
        <v>1295.00956</v>
      </c>
    </row>
    <row r="634" spans="19:23" x14ac:dyDescent="0.25">
      <c r="S634" s="48">
        <v>44829</v>
      </c>
      <c r="T634" s="49" t="s">
        <v>21</v>
      </c>
      <c r="U634" s="49" t="s">
        <v>463</v>
      </c>
      <c r="V634" s="49" t="s">
        <v>462</v>
      </c>
      <c r="W634" s="38">
        <v>1975.84663</v>
      </c>
    </row>
    <row r="635" spans="19:23" x14ac:dyDescent="0.25">
      <c r="S635" s="48">
        <v>44830</v>
      </c>
      <c r="T635" s="49" t="s">
        <v>21</v>
      </c>
      <c r="U635" s="49" t="s">
        <v>463</v>
      </c>
      <c r="V635" s="49" t="s">
        <v>462</v>
      </c>
      <c r="W635" s="38">
        <v>2216.8175299999998</v>
      </c>
    </row>
    <row r="636" spans="19:23" x14ac:dyDescent="0.25">
      <c r="S636" s="48">
        <v>44831</v>
      </c>
      <c r="T636" s="49" t="s">
        <v>21</v>
      </c>
      <c r="U636" s="49" t="s">
        <v>463</v>
      </c>
      <c r="V636" s="49" t="s">
        <v>462</v>
      </c>
      <c r="W636" s="38">
        <v>1827.8238899999999</v>
      </c>
    </row>
    <row r="637" spans="19:23" x14ac:dyDescent="0.25">
      <c r="S637" s="48">
        <v>44832</v>
      </c>
      <c r="T637" s="49" t="s">
        <v>21</v>
      </c>
      <c r="U637" s="49" t="s">
        <v>463</v>
      </c>
      <c r="V637" s="49" t="s">
        <v>462</v>
      </c>
      <c r="W637" s="38">
        <v>1535.70885</v>
      </c>
    </row>
    <row r="638" spans="19:23" x14ac:dyDescent="0.25">
      <c r="S638" s="48">
        <v>44833</v>
      </c>
      <c r="T638" s="49" t="s">
        <v>21</v>
      </c>
      <c r="U638" s="49" t="s">
        <v>463</v>
      </c>
      <c r="V638" s="49" t="s">
        <v>462</v>
      </c>
      <c r="W638" s="38">
        <v>1873.0884900000001</v>
      </c>
    </row>
    <row r="639" spans="19:23" x14ac:dyDescent="0.25">
      <c r="S639" s="48">
        <v>44834</v>
      </c>
      <c r="T639" s="49" t="s">
        <v>21</v>
      </c>
      <c r="U639" s="49" t="s">
        <v>463</v>
      </c>
      <c r="V639" s="49" t="s">
        <v>462</v>
      </c>
      <c r="W639" s="38">
        <v>1571.8054299999999</v>
      </c>
    </row>
    <row r="640" spans="19:23" x14ac:dyDescent="0.25">
      <c r="S640" s="48">
        <v>44835</v>
      </c>
      <c r="T640" s="49" t="s">
        <v>21</v>
      </c>
      <c r="U640" s="49" t="s">
        <v>463</v>
      </c>
      <c r="V640" s="49" t="s">
        <v>462</v>
      </c>
      <c r="W640" s="38">
        <v>1533.4862700000001</v>
      </c>
    </row>
    <row r="641" spans="19:23" x14ac:dyDescent="0.25">
      <c r="S641" s="48">
        <v>44836</v>
      </c>
      <c r="T641" s="49" t="s">
        <v>21</v>
      </c>
      <c r="U641" s="49" t="s">
        <v>463</v>
      </c>
      <c r="V641" s="49" t="s">
        <v>462</v>
      </c>
      <c r="W641" s="38">
        <v>2154.10968</v>
      </c>
    </row>
    <row r="642" spans="19:23" x14ac:dyDescent="0.25">
      <c r="S642" s="48">
        <v>44837</v>
      </c>
      <c r="T642" s="49" t="s">
        <v>21</v>
      </c>
      <c r="U642" s="49" t="s">
        <v>463</v>
      </c>
      <c r="V642" s="49" t="s">
        <v>462</v>
      </c>
      <c r="W642" s="38">
        <v>2124.3057600000002</v>
      </c>
    </row>
    <row r="643" spans="19:23" x14ac:dyDescent="0.25">
      <c r="S643" s="48">
        <v>44838</v>
      </c>
      <c r="T643" s="49" t="s">
        <v>21</v>
      </c>
      <c r="U643" s="49" t="s">
        <v>463</v>
      </c>
      <c r="V643" s="49" t="s">
        <v>462</v>
      </c>
      <c r="W643" s="38">
        <v>1821.3528799999999</v>
      </c>
    </row>
    <row r="644" spans="19:23" x14ac:dyDescent="0.25">
      <c r="S644" s="48">
        <v>44839</v>
      </c>
      <c r="T644" s="49" t="s">
        <v>21</v>
      </c>
      <c r="U644" s="49" t="s">
        <v>463</v>
      </c>
      <c r="V644" s="49" t="s">
        <v>462</v>
      </c>
      <c r="W644" s="38">
        <v>1587.22576</v>
      </c>
    </row>
    <row r="645" spans="19:23" x14ac:dyDescent="0.25">
      <c r="S645" s="48">
        <v>44840</v>
      </c>
      <c r="T645" s="49" t="s">
        <v>21</v>
      </c>
      <c r="U645" s="49" t="s">
        <v>463</v>
      </c>
      <c r="V645" s="49" t="s">
        <v>462</v>
      </c>
      <c r="W645" s="38">
        <v>1640.2573600000001</v>
      </c>
    </row>
    <row r="646" spans="19:23" x14ac:dyDescent="0.25">
      <c r="S646" s="48">
        <v>44841</v>
      </c>
      <c r="T646" s="49" t="s">
        <v>21</v>
      </c>
      <c r="U646" s="49" t="s">
        <v>463</v>
      </c>
      <c r="V646" s="49" t="s">
        <v>462</v>
      </c>
      <c r="W646" s="38">
        <v>1502.81953</v>
      </c>
    </row>
    <row r="647" spans="19:23" x14ac:dyDescent="0.25">
      <c r="S647" s="48">
        <v>44842</v>
      </c>
      <c r="T647" s="49" t="s">
        <v>21</v>
      </c>
      <c r="U647" s="49" t="s">
        <v>463</v>
      </c>
      <c r="V647" s="49" t="s">
        <v>462</v>
      </c>
      <c r="W647" s="38">
        <v>1118.39534</v>
      </c>
    </row>
    <row r="648" spans="19:23" x14ac:dyDescent="0.25">
      <c r="S648" s="48">
        <v>44843</v>
      </c>
      <c r="T648" s="49" t="s">
        <v>21</v>
      </c>
      <c r="U648" s="49" t="s">
        <v>463</v>
      </c>
      <c r="V648" s="49" t="s">
        <v>462</v>
      </c>
      <c r="W648" s="38">
        <v>1907.6846599999999</v>
      </c>
    </row>
    <row r="649" spans="19:23" x14ac:dyDescent="0.25">
      <c r="S649" s="48">
        <v>44844</v>
      </c>
      <c r="T649" s="49" t="s">
        <v>21</v>
      </c>
      <c r="U649" s="49" t="s">
        <v>463</v>
      </c>
      <c r="V649" s="49" t="s">
        <v>462</v>
      </c>
      <c r="W649" s="38">
        <v>1956.0314100000001</v>
      </c>
    </row>
    <row r="650" spans="19:23" x14ac:dyDescent="0.25">
      <c r="S650" s="48">
        <v>44845</v>
      </c>
      <c r="T650" s="49" t="s">
        <v>21</v>
      </c>
      <c r="U650" s="49" t="s">
        <v>463</v>
      </c>
      <c r="V650" s="49" t="s">
        <v>462</v>
      </c>
      <c r="W650" s="38">
        <v>1310.73504</v>
      </c>
    </row>
    <row r="651" spans="19:23" x14ac:dyDescent="0.25">
      <c r="S651" s="48">
        <v>44846</v>
      </c>
      <c r="T651" s="49" t="s">
        <v>21</v>
      </c>
      <c r="U651" s="49" t="s">
        <v>463</v>
      </c>
      <c r="V651" s="49" t="s">
        <v>462</v>
      </c>
      <c r="W651" s="38">
        <v>1791.4023199999999</v>
      </c>
    </row>
    <row r="652" spans="19:23" x14ac:dyDescent="0.25">
      <c r="S652" s="48">
        <v>44847</v>
      </c>
      <c r="T652" s="49" t="s">
        <v>21</v>
      </c>
      <c r="U652" s="49" t="s">
        <v>463</v>
      </c>
      <c r="V652" s="49" t="s">
        <v>462</v>
      </c>
      <c r="W652" s="38">
        <v>1655.8168499999999</v>
      </c>
    </row>
    <row r="653" spans="19:23" x14ac:dyDescent="0.25">
      <c r="S653" s="48">
        <v>44848</v>
      </c>
      <c r="T653" s="49" t="s">
        <v>21</v>
      </c>
      <c r="U653" s="49" t="s">
        <v>463</v>
      </c>
      <c r="V653" s="49" t="s">
        <v>462</v>
      </c>
      <c r="W653" s="38">
        <v>1767.76243</v>
      </c>
    </row>
    <row r="654" spans="19:23" x14ac:dyDescent="0.25">
      <c r="S654" s="48">
        <v>44849</v>
      </c>
      <c r="T654" s="49" t="s">
        <v>21</v>
      </c>
      <c r="U654" s="49" t="s">
        <v>463</v>
      </c>
      <c r="V654" s="49" t="s">
        <v>462</v>
      </c>
      <c r="W654" s="38">
        <v>1521.95048</v>
      </c>
    </row>
    <row r="655" spans="19:23" x14ac:dyDescent="0.25">
      <c r="S655" s="48">
        <v>44850</v>
      </c>
      <c r="T655" s="49" t="s">
        <v>21</v>
      </c>
      <c r="U655" s="49" t="s">
        <v>463</v>
      </c>
      <c r="V655" s="49" t="s">
        <v>462</v>
      </c>
      <c r="W655" s="38">
        <v>1675.7373299999999</v>
      </c>
    </row>
    <row r="656" spans="19:23" x14ac:dyDescent="0.25">
      <c r="S656" s="48">
        <v>44851</v>
      </c>
      <c r="T656" s="49" t="s">
        <v>21</v>
      </c>
      <c r="U656" s="49" t="s">
        <v>463</v>
      </c>
      <c r="V656" s="49" t="s">
        <v>462</v>
      </c>
      <c r="W656" s="38">
        <v>1433.31483</v>
      </c>
    </row>
    <row r="657" spans="19:23" x14ac:dyDescent="0.25">
      <c r="S657" s="48">
        <v>44852</v>
      </c>
      <c r="T657" s="49" t="s">
        <v>21</v>
      </c>
      <c r="U657" s="49" t="s">
        <v>463</v>
      </c>
      <c r="V657" s="49" t="s">
        <v>462</v>
      </c>
      <c r="W657" s="38">
        <v>1413.7670800000001</v>
      </c>
    </row>
    <row r="658" spans="19:23" x14ac:dyDescent="0.25">
      <c r="S658" s="48">
        <v>44853</v>
      </c>
      <c r="T658" s="49" t="s">
        <v>21</v>
      </c>
      <c r="U658" s="49" t="s">
        <v>463</v>
      </c>
      <c r="V658" s="49" t="s">
        <v>462</v>
      </c>
      <c r="W658" s="38">
        <v>1589.04305</v>
      </c>
    </row>
    <row r="659" spans="19:23" x14ac:dyDescent="0.25">
      <c r="S659" s="48">
        <v>44854</v>
      </c>
      <c r="T659" s="49" t="s">
        <v>21</v>
      </c>
      <c r="U659" s="49" t="s">
        <v>463</v>
      </c>
      <c r="V659" s="49" t="s">
        <v>462</v>
      </c>
      <c r="W659" s="38">
        <v>1455.77415</v>
      </c>
    </row>
    <row r="660" spans="19:23" x14ac:dyDescent="0.25">
      <c r="S660" s="48">
        <v>44855</v>
      </c>
      <c r="T660" s="49" t="s">
        <v>21</v>
      </c>
      <c r="U660" s="49" t="s">
        <v>463</v>
      </c>
      <c r="V660" s="49" t="s">
        <v>462</v>
      </c>
      <c r="W660" s="38">
        <v>1958.8227099999999</v>
      </c>
    </row>
    <row r="661" spans="19:23" x14ac:dyDescent="0.25">
      <c r="S661" s="48">
        <v>44856</v>
      </c>
      <c r="T661" s="49" t="s">
        <v>21</v>
      </c>
      <c r="U661" s="49" t="s">
        <v>463</v>
      </c>
      <c r="V661" s="49" t="s">
        <v>462</v>
      </c>
      <c r="W661" s="38">
        <v>1930.85481</v>
      </c>
    </row>
    <row r="662" spans="19:23" x14ac:dyDescent="0.25">
      <c r="S662" s="48">
        <v>44857</v>
      </c>
      <c r="T662" s="49" t="s">
        <v>21</v>
      </c>
      <c r="U662" s="49" t="s">
        <v>463</v>
      </c>
      <c r="V662" s="49" t="s">
        <v>462</v>
      </c>
      <c r="W662" s="38">
        <v>1606.8601000000001</v>
      </c>
    </row>
    <row r="663" spans="19:23" x14ac:dyDescent="0.25">
      <c r="S663" s="48">
        <v>44858</v>
      </c>
      <c r="T663" s="49" t="s">
        <v>21</v>
      </c>
      <c r="U663" s="49" t="s">
        <v>463</v>
      </c>
      <c r="V663" s="49" t="s">
        <v>462</v>
      </c>
      <c r="W663" s="38">
        <v>1516.58726</v>
      </c>
    </row>
    <row r="664" spans="19:23" x14ac:dyDescent="0.25">
      <c r="S664" s="48">
        <v>44859</v>
      </c>
      <c r="T664" s="49" t="s">
        <v>21</v>
      </c>
      <c r="U664" s="49" t="s">
        <v>463</v>
      </c>
      <c r="V664" s="49" t="s">
        <v>462</v>
      </c>
      <c r="W664" s="38">
        <v>1706.3188600000001</v>
      </c>
    </row>
    <row r="665" spans="19:23" x14ac:dyDescent="0.25">
      <c r="S665" s="48">
        <v>44860</v>
      </c>
      <c r="T665" s="49" t="s">
        <v>21</v>
      </c>
      <c r="U665" s="49" t="s">
        <v>463</v>
      </c>
      <c r="V665" s="49" t="s">
        <v>462</v>
      </c>
      <c r="W665" s="38">
        <v>1417.0616399999999</v>
      </c>
    </row>
    <row r="666" spans="19:23" x14ac:dyDescent="0.25">
      <c r="S666" s="48">
        <v>44861</v>
      </c>
      <c r="T666" s="49" t="s">
        <v>21</v>
      </c>
      <c r="U666" s="49" t="s">
        <v>463</v>
      </c>
      <c r="V666" s="49" t="s">
        <v>462</v>
      </c>
      <c r="W666" s="38">
        <v>1753.14339</v>
      </c>
    </row>
    <row r="667" spans="19:23" x14ac:dyDescent="0.25">
      <c r="S667" s="48">
        <v>44862</v>
      </c>
      <c r="T667" s="49" t="s">
        <v>21</v>
      </c>
      <c r="U667" s="49" t="s">
        <v>463</v>
      </c>
      <c r="V667" s="49" t="s">
        <v>462</v>
      </c>
      <c r="W667" s="38">
        <v>1950.4106099999999</v>
      </c>
    </row>
    <row r="668" spans="19:23" x14ac:dyDescent="0.25">
      <c r="S668" s="48">
        <v>44863</v>
      </c>
      <c r="T668" s="49" t="s">
        <v>21</v>
      </c>
      <c r="U668" s="49" t="s">
        <v>463</v>
      </c>
      <c r="V668" s="49" t="s">
        <v>462</v>
      </c>
      <c r="W668" s="38">
        <v>1465.5748900000001</v>
      </c>
    </row>
    <row r="669" spans="19:23" x14ac:dyDescent="0.25">
      <c r="S669" s="48">
        <v>44864</v>
      </c>
      <c r="T669" s="49" t="s">
        <v>21</v>
      </c>
      <c r="U669" s="49" t="s">
        <v>463</v>
      </c>
      <c r="V669" s="49" t="s">
        <v>462</v>
      </c>
      <c r="W669" s="38">
        <v>1958.8039100000001</v>
      </c>
    </row>
    <row r="670" spans="19:23" x14ac:dyDescent="0.25">
      <c r="S670" s="48">
        <v>44865</v>
      </c>
      <c r="T670" s="49" t="s">
        <v>21</v>
      </c>
      <c r="U670" s="49" t="s">
        <v>463</v>
      </c>
      <c r="V670" s="49" t="s">
        <v>462</v>
      </c>
      <c r="W670" s="38">
        <v>2320.3651300000001</v>
      </c>
    </row>
    <row r="671" spans="19:23" x14ac:dyDescent="0.25">
      <c r="S671" s="48">
        <v>44866</v>
      </c>
      <c r="T671" s="49" t="s">
        <v>21</v>
      </c>
      <c r="U671" s="49" t="s">
        <v>463</v>
      </c>
      <c r="V671" s="49" t="s">
        <v>462</v>
      </c>
      <c r="W671" s="38">
        <v>2340.4659499999998</v>
      </c>
    </row>
    <row r="672" spans="19:23" x14ac:dyDescent="0.25">
      <c r="S672" s="48">
        <v>44867</v>
      </c>
      <c r="T672" s="49" t="s">
        <v>21</v>
      </c>
      <c r="U672" s="49" t="s">
        <v>463</v>
      </c>
      <c r="V672" s="49" t="s">
        <v>462</v>
      </c>
      <c r="W672" s="38">
        <v>1048.66068</v>
      </c>
    </row>
    <row r="673" spans="19:23" x14ac:dyDescent="0.25">
      <c r="S673" s="48">
        <v>44868</v>
      </c>
      <c r="T673" s="49" t="s">
        <v>21</v>
      </c>
      <c r="U673" s="49" t="s">
        <v>463</v>
      </c>
      <c r="V673" s="49" t="s">
        <v>462</v>
      </c>
      <c r="W673" s="38">
        <v>1452.8435999999999</v>
      </c>
    </row>
    <row r="674" spans="19:23" x14ac:dyDescent="0.25">
      <c r="S674" s="48">
        <v>44869</v>
      </c>
      <c r="T674" s="49" t="s">
        <v>21</v>
      </c>
      <c r="U674" s="49" t="s">
        <v>463</v>
      </c>
      <c r="V674" s="49" t="s">
        <v>462</v>
      </c>
      <c r="W674" s="38">
        <v>1727.09935</v>
      </c>
    </row>
    <row r="675" spans="19:23" x14ac:dyDescent="0.25">
      <c r="S675" s="48">
        <v>44870</v>
      </c>
      <c r="T675" s="49" t="s">
        <v>21</v>
      </c>
      <c r="U675" s="49" t="s">
        <v>463</v>
      </c>
      <c r="V675" s="49" t="s">
        <v>462</v>
      </c>
      <c r="W675" s="38">
        <v>1385.52145</v>
      </c>
    </row>
    <row r="676" spans="19:23" x14ac:dyDescent="0.25">
      <c r="S676" s="48">
        <v>44871</v>
      </c>
      <c r="T676" s="49" t="s">
        <v>21</v>
      </c>
      <c r="U676" s="49" t="s">
        <v>463</v>
      </c>
      <c r="V676" s="49" t="s">
        <v>462</v>
      </c>
      <c r="W676" s="38">
        <v>1510.3928000000001</v>
      </c>
    </row>
    <row r="677" spans="19:23" x14ac:dyDescent="0.25">
      <c r="S677" s="48">
        <v>44872</v>
      </c>
      <c r="T677" s="49" t="s">
        <v>21</v>
      </c>
      <c r="U677" s="49" t="s">
        <v>463</v>
      </c>
      <c r="V677" s="49" t="s">
        <v>462</v>
      </c>
      <c r="W677" s="38">
        <v>1658.2987800000001</v>
      </c>
    </row>
    <row r="678" spans="19:23" x14ac:dyDescent="0.25">
      <c r="S678" s="48">
        <v>44873</v>
      </c>
      <c r="T678" s="49" t="s">
        <v>21</v>
      </c>
      <c r="U678" s="49" t="s">
        <v>463</v>
      </c>
      <c r="V678" s="49" t="s">
        <v>462</v>
      </c>
      <c r="W678" s="38">
        <v>1392.61411</v>
      </c>
    </row>
    <row r="679" spans="19:23" x14ac:dyDescent="0.25">
      <c r="S679" s="48">
        <v>44874</v>
      </c>
      <c r="T679" s="49" t="s">
        <v>21</v>
      </c>
      <c r="U679" s="49" t="s">
        <v>463</v>
      </c>
      <c r="V679" s="49" t="s">
        <v>462</v>
      </c>
      <c r="W679" s="38">
        <v>1816.0943299999999</v>
      </c>
    </row>
    <row r="680" spans="19:23" x14ac:dyDescent="0.25">
      <c r="S680" s="48">
        <v>44875</v>
      </c>
      <c r="T680" s="49" t="s">
        <v>21</v>
      </c>
      <c r="U680" s="49" t="s">
        <v>463</v>
      </c>
      <c r="V680" s="49" t="s">
        <v>462</v>
      </c>
      <c r="W680" s="38">
        <v>1662.9053200000001</v>
      </c>
    </row>
    <row r="681" spans="19:23" x14ac:dyDescent="0.25">
      <c r="S681" s="48">
        <v>44876</v>
      </c>
      <c r="T681" s="49" t="s">
        <v>21</v>
      </c>
      <c r="U681" s="49" t="s">
        <v>463</v>
      </c>
      <c r="V681" s="49" t="s">
        <v>462</v>
      </c>
      <c r="W681" s="38">
        <v>1416.34863</v>
      </c>
    </row>
    <row r="682" spans="19:23" x14ac:dyDescent="0.25">
      <c r="S682" s="48">
        <v>44877</v>
      </c>
      <c r="T682" s="49" t="s">
        <v>21</v>
      </c>
      <c r="U682" s="49" t="s">
        <v>463</v>
      </c>
      <c r="V682" s="49" t="s">
        <v>462</v>
      </c>
      <c r="W682" s="38">
        <v>1422.8163</v>
      </c>
    </row>
    <row r="683" spans="19:23" x14ac:dyDescent="0.25">
      <c r="S683" s="48">
        <v>44878</v>
      </c>
      <c r="T683" s="49" t="s">
        <v>21</v>
      </c>
      <c r="U683" s="49" t="s">
        <v>463</v>
      </c>
      <c r="V683" s="49" t="s">
        <v>462</v>
      </c>
      <c r="W683" s="38">
        <v>1810.5684200000001</v>
      </c>
    </row>
    <row r="684" spans="19:23" x14ac:dyDescent="0.25">
      <c r="S684" s="48">
        <v>44879</v>
      </c>
      <c r="T684" s="49" t="s">
        <v>21</v>
      </c>
      <c r="U684" s="49" t="s">
        <v>463</v>
      </c>
      <c r="V684" s="49" t="s">
        <v>462</v>
      </c>
      <c r="W684" s="38">
        <v>1685.78718</v>
      </c>
    </row>
    <row r="685" spans="19:23" x14ac:dyDescent="0.25">
      <c r="S685" s="48">
        <v>44880</v>
      </c>
      <c r="T685" s="49" t="s">
        <v>21</v>
      </c>
      <c r="U685" s="49" t="s">
        <v>463</v>
      </c>
      <c r="V685" s="49" t="s">
        <v>462</v>
      </c>
      <c r="W685" s="38">
        <v>1902.90272</v>
      </c>
    </row>
    <row r="686" spans="19:23" x14ac:dyDescent="0.25">
      <c r="S686" s="48">
        <v>44881</v>
      </c>
      <c r="T686" s="49" t="s">
        <v>21</v>
      </c>
      <c r="U686" s="49" t="s">
        <v>463</v>
      </c>
      <c r="V686" s="49" t="s">
        <v>462</v>
      </c>
      <c r="W686" s="38">
        <v>1418.4434699999999</v>
      </c>
    </row>
    <row r="687" spans="19:23" x14ac:dyDescent="0.25">
      <c r="S687" s="48">
        <v>44882</v>
      </c>
      <c r="T687" s="49" t="s">
        <v>21</v>
      </c>
      <c r="U687" s="49" t="s">
        <v>463</v>
      </c>
      <c r="V687" s="49" t="s">
        <v>462</v>
      </c>
      <c r="W687" s="38">
        <v>1235.7249899999999</v>
      </c>
    </row>
    <row r="688" spans="19:23" x14ac:dyDescent="0.25">
      <c r="S688" s="48">
        <v>44883</v>
      </c>
      <c r="T688" s="49" t="s">
        <v>21</v>
      </c>
      <c r="U688" s="49" t="s">
        <v>463</v>
      </c>
      <c r="V688" s="49" t="s">
        <v>462</v>
      </c>
      <c r="W688" s="38">
        <v>1163.9492700000001</v>
      </c>
    </row>
    <row r="689" spans="19:23" x14ac:dyDescent="0.25">
      <c r="S689" s="48">
        <v>44884</v>
      </c>
      <c r="T689" s="49" t="s">
        <v>21</v>
      </c>
      <c r="U689" s="49" t="s">
        <v>463</v>
      </c>
      <c r="V689" s="49" t="s">
        <v>462</v>
      </c>
      <c r="W689" s="38">
        <v>2003.3154999999999</v>
      </c>
    </row>
    <row r="690" spans="19:23" x14ac:dyDescent="0.25">
      <c r="S690" s="48">
        <v>44885</v>
      </c>
      <c r="T690" s="49" t="s">
        <v>21</v>
      </c>
      <c r="U690" s="49" t="s">
        <v>463</v>
      </c>
      <c r="V690" s="49" t="s">
        <v>462</v>
      </c>
      <c r="W690" s="38">
        <v>1949.82007</v>
      </c>
    </row>
    <row r="691" spans="19:23" x14ac:dyDescent="0.25">
      <c r="S691" s="48">
        <v>44886</v>
      </c>
      <c r="T691" s="49" t="s">
        <v>21</v>
      </c>
      <c r="U691" s="49" t="s">
        <v>463</v>
      </c>
      <c r="V691" s="49" t="s">
        <v>462</v>
      </c>
      <c r="W691" s="38">
        <v>1932.12805</v>
      </c>
    </row>
    <row r="692" spans="19:23" x14ac:dyDescent="0.25">
      <c r="S692" s="48">
        <v>44887</v>
      </c>
      <c r="T692" s="49" t="s">
        <v>21</v>
      </c>
      <c r="U692" s="49" t="s">
        <v>463</v>
      </c>
      <c r="V692" s="49" t="s">
        <v>462</v>
      </c>
      <c r="W692" s="38">
        <v>1918.8912399999999</v>
      </c>
    </row>
    <row r="693" spans="19:23" x14ac:dyDescent="0.25">
      <c r="S693" s="48">
        <v>44888</v>
      </c>
      <c r="T693" s="49" t="s">
        <v>21</v>
      </c>
      <c r="U693" s="49" t="s">
        <v>463</v>
      </c>
      <c r="V693" s="49" t="s">
        <v>462</v>
      </c>
      <c r="W693" s="38">
        <v>1984.08906</v>
      </c>
    </row>
    <row r="694" spans="19:23" x14ac:dyDescent="0.25">
      <c r="S694" s="48">
        <v>44889</v>
      </c>
      <c r="T694" s="49" t="s">
        <v>21</v>
      </c>
      <c r="U694" s="49" t="s">
        <v>463</v>
      </c>
      <c r="V694" s="49" t="s">
        <v>462</v>
      </c>
      <c r="W694" s="38">
        <v>1825.6269500000001</v>
      </c>
    </row>
    <row r="695" spans="19:23" x14ac:dyDescent="0.25">
      <c r="S695" s="48">
        <v>44890</v>
      </c>
      <c r="T695" s="49" t="s">
        <v>21</v>
      </c>
      <c r="U695" s="49" t="s">
        <v>463</v>
      </c>
      <c r="V695" s="49" t="s">
        <v>462</v>
      </c>
      <c r="W695" s="38">
        <v>1664.86348</v>
      </c>
    </row>
    <row r="696" spans="19:23" x14ac:dyDescent="0.25">
      <c r="S696" s="48">
        <v>44891</v>
      </c>
      <c r="T696" s="49" t="s">
        <v>21</v>
      </c>
      <c r="U696" s="49" t="s">
        <v>463</v>
      </c>
      <c r="V696" s="49" t="s">
        <v>462</v>
      </c>
      <c r="W696" s="38">
        <v>1697.9949899999999</v>
      </c>
    </row>
    <row r="697" spans="19:23" x14ac:dyDescent="0.25">
      <c r="S697" s="48">
        <v>44892</v>
      </c>
      <c r="T697" s="49" t="s">
        <v>21</v>
      </c>
      <c r="U697" s="49" t="s">
        <v>463</v>
      </c>
      <c r="V697" s="49" t="s">
        <v>462</v>
      </c>
      <c r="W697" s="38">
        <v>1024.84491</v>
      </c>
    </row>
    <row r="698" spans="19:23" x14ac:dyDescent="0.25">
      <c r="S698" s="48">
        <v>44893</v>
      </c>
      <c r="T698" s="49" t="s">
        <v>21</v>
      </c>
      <c r="U698" s="49" t="s">
        <v>463</v>
      </c>
      <c r="V698" s="49" t="s">
        <v>462</v>
      </c>
      <c r="W698" s="38">
        <v>1224.55538</v>
      </c>
    </row>
    <row r="699" spans="19:23" x14ac:dyDescent="0.25">
      <c r="S699" s="48">
        <v>44894</v>
      </c>
      <c r="T699" s="49" t="s">
        <v>21</v>
      </c>
      <c r="U699" s="49" t="s">
        <v>463</v>
      </c>
      <c r="V699" s="49" t="s">
        <v>462</v>
      </c>
      <c r="W699" s="38">
        <v>1385.57871</v>
      </c>
    </row>
    <row r="700" spans="19:23" x14ac:dyDescent="0.25">
      <c r="S700" s="48">
        <v>44895</v>
      </c>
      <c r="T700" s="49" t="s">
        <v>21</v>
      </c>
      <c r="U700" s="49" t="s">
        <v>463</v>
      </c>
      <c r="V700" s="49" t="s">
        <v>462</v>
      </c>
      <c r="W700" s="38">
        <v>1739.3418799999999</v>
      </c>
    </row>
    <row r="701" spans="19:23" x14ac:dyDescent="0.25">
      <c r="S701" s="48">
        <v>44896</v>
      </c>
      <c r="T701" s="49" t="s">
        <v>21</v>
      </c>
      <c r="U701" s="49" t="s">
        <v>463</v>
      </c>
      <c r="V701" s="49" t="s">
        <v>462</v>
      </c>
      <c r="W701" s="38">
        <v>1988.8504499999999</v>
      </c>
    </row>
    <row r="702" spans="19:23" x14ac:dyDescent="0.25">
      <c r="S702" s="48">
        <v>44897</v>
      </c>
      <c r="T702" s="49" t="s">
        <v>21</v>
      </c>
      <c r="U702" s="49" t="s">
        <v>463</v>
      </c>
      <c r="V702" s="49" t="s">
        <v>462</v>
      </c>
      <c r="W702" s="38">
        <v>2254.9054099999998</v>
      </c>
    </row>
    <row r="703" spans="19:23" x14ac:dyDescent="0.25">
      <c r="S703" s="48">
        <v>44898</v>
      </c>
      <c r="T703" s="49" t="s">
        <v>21</v>
      </c>
      <c r="U703" s="49" t="s">
        <v>463</v>
      </c>
      <c r="V703" s="49" t="s">
        <v>462</v>
      </c>
      <c r="W703" s="38">
        <v>1996.1751300000001</v>
      </c>
    </row>
    <row r="704" spans="19:23" x14ac:dyDescent="0.25">
      <c r="S704" s="48">
        <v>44899</v>
      </c>
      <c r="T704" s="49" t="s">
        <v>21</v>
      </c>
      <c r="U704" s="49" t="s">
        <v>463</v>
      </c>
      <c r="V704" s="49" t="s">
        <v>462</v>
      </c>
      <c r="W704" s="38">
        <v>1935.64761</v>
      </c>
    </row>
    <row r="705" spans="19:23" x14ac:dyDescent="0.25">
      <c r="S705" s="48">
        <v>44900</v>
      </c>
      <c r="T705" s="49" t="s">
        <v>21</v>
      </c>
      <c r="U705" s="49" t="s">
        <v>463</v>
      </c>
      <c r="V705" s="49" t="s">
        <v>462</v>
      </c>
      <c r="W705" s="38">
        <v>2040.7340099999999</v>
      </c>
    </row>
    <row r="706" spans="19:23" x14ac:dyDescent="0.25">
      <c r="S706" s="48">
        <v>44901</v>
      </c>
      <c r="T706" s="49" t="s">
        <v>21</v>
      </c>
      <c r="U706" s="49" t="s">
        <v>463</v>
      </c>
      <c r="V706" s="49" t="s">
        <v>462</v>
      </c>
      <c r="W706" s="38">
        <v>1929.54844</v>
      </c>
    </row>
    <row r="707" spans="19:23" x14ac:dyDescent="0.25">
      <c r="S707" s="48">
        <v>44902</v>
      </c>
      <c r="T707" s="49" t="s">
        <v>21</v>
      </c>
      <c r="U707" s="49" t="s">
        <v>463</v>
      </c>
      <c r="V707" s="49" t="s">
        <v>462</v>
      </c>
      <c r="W707" s="38">
        <v>2074.23612</v>
      </c>
    </row>
    <row r="708" spans="19:23" x14ac:dyDescent="0.25">
      <c r="S708" s="48">
        <v>44903</v>
      </c>
      <c r="T708" s="49" t="s">
        <v>21</v>
      </c>
      <c r="U708" s="49" t="s">
        <v>463</v>
      </c>
      <c r="V708" s="49" t="s">
        <v>462</v>
      </c>
      <c r="W708" s="38">
        <v>2150.9229399999999</v>
      </c>
    </row>
    <row r="709" spans="19:23" x14ac:dyDescent="0.25">
      <c r="S709" s="48">
        <v>44904</v>
      </c>
      <c r="T709" s="49" t="s">
        <v>21</v>
      </c>
      <c r="U709" s="49" t="s">
        <v>463</v>
      </c>
      <c r="V709" s="49" t="s">
        <v>462</v>
      </c>
      <c r="W709" s="38">
        <v>2210.3316500000001</v>
      </c>
    </row>
    <row r="710" spans="19:23" x14ac:dyDescent="0.25">
      <c r="S710" s="48">
        <v>44905</v>
      </c>
      <c r="T710" s="49" t="s">
        <v>21</v>
      </c>
      <c r="U710" s="49" t="s">
        <v>463</v>
      </c>
      <c r="V710" s="49" t="s">
        <v>462</v>
      </c>
      <c r="W710" s="38">
        <v>1838.35616</v>
      </c>
    </row>
    <row r="711" spans="19:23" x14ac:dyDescent="0.25">
      <c r="S711" s="48">
        <v>44906</v>
      </c>
      <c r="T711" s="49" t="s">
        <v>21</v>
      </c>
      <c r="U711" s="49" t="s">
        <v>463</v>
      </c>
      <c r="V711" s="49" t="s">
        <v>462</v>
      </c>
      <c r="W711" s="38">
        <v>1995.7951800000001</v>
      </c>
    </row>
    <row r="712" spans="19:23" x14ac:dyDescent="0.25">
      <c r="S712" s="48">
        <v>44907</v>
      </c>
      <c r="T712" s="49" t="s">
        <v>21</v>
      </c>
      <c r="U712" s="49" t="s">
        <v>463</v>
      </c>
      <c r="V712" s="49" t="s">
        <v>462</v>
      </c>
      <c r="W712" s="38">
        <v>1823.2693200000001</v>
      </c>
    </row>
    <row r="713" spans="19:23" x14ac:dyDescent="0.25">
      <c r="S713" s="48">
        <v>44908</v>
      </c>
      <c r="T713" s="49" t="s">
        <v>21</v>
      </c>
      <c r="U713" s="49" t="s">
        <v>463</v>
      </c>
      <c r="V713" s="49" t="s">
        <v>462</v>
      </c>
      <c r="W713" s="38">
        <v>1623.88103</v>
      </c>
    </row>
    <row r="714" spans="19:23" x14ac:dyDescent="0.25">
      <c r="S714" s="48">
        <v>44909</v>
      </c>
      <c r="T714" s="49" t="s">
        <v>21</v>
      </c>
      <c r="U714" s="49" t="s">
        <v>463</v>
      </c>
      <c r="V714" s="49" t="s">
        <v>462</v>
      </c>
      <c r="W714" s="38">
        <v>1989.44264</v>
      </c>
    </row>
    <row r="715" spans="19:23" x14ac:dyDescent="0.25">
      <c r="S715" s="48">
        <v>44910</v>
      </c>
      <c r="T715" s="49" t="s">
        <v>21</v>
      </c>
      <c r="U715" s="49" t="s">
        <v>463</v>
      </c>
      <c r="V715" s="49" t="s">
        <v>462</v>
      </c>
      <c r="W715" s="38">
        <v>2074.9825799999999</v>
      </c>
    </row>
    <row r="716" spans="19:23" x14ac:dyDescent="0.25">
      <c r="S716" s="48">
        <v>44911</v>
      </c>
      <c r="T716" s="49" t="s">
        <v>21</v>
      </c>
      <c r="U716" s="49" t="s">
        <v>463</v>
      </c>
      <c r="V716" s="49" t="s">
        <v>462</v>
      </c>
      <c r="W716" s="38">
        <v>2244.1864099999998</v>
      </c>
    </row>
    <row r="717" spans="19:23" x14ac:dyDescent="0.25">
      <c r="S717" s="48">
        <v>44912</v>
      </c>
      <c r="T717" s="49" t="s">
        <v>21</v>
      </c>
      <c r="U717" s="49" t="s">
        <v>463</v>
      </c>
      <c r="V717" s="49" t="s">
        <v>462</v>
      </c>
      <c r="W717" s="38">
        <v>2219.4030200000002</v>
      </c>
    </row>
    <row r="718" spans="19:23" x14ac:dyDescent="0.25">
      <c r="S718" s="48">
        <v>44913</v>
      </c>
      <c r="T718" s="49" t="s">
        <v>21</v>
      </c>
      <c r="U718" s="49" t="s">
        <v>463</v>
      </c>
      <c r="V718" s="49" t="s">
        <v>462</v>
      </c>
      <c r="W718" s="38">
        <v>2112.0218199999999</v>
      </c>
    </row>
    <row r="719" spans="19:23" x14ac:dyDescent="0.25">
      <c r="S719" s="48">
        <v>44914</v>
      </c>
      <c r="T719" s="49" t="s">
        <v>21</v>
      </c>
      <c r="U719" s="49" t="s">
        <v>463</v>
      </c>
      <c r="V719" s="49" t="s">
        <v>462</v>
      </c>
      <c r="W719" s="38">
        <v>2225.1455000000001</v>
      </c>
    </row>
    <row r="720" spans="19:23" x14ac:dyDescent="0.25">
      <c r="S720" s="48">
        <v>44915</v>
      </c>
      <c r="T720" s="49" t="s">
        <v>21</v>
      </c>
      <c r="U720" s="49" t="s">
        <v>463</v>
      </c>
      <c r="V720" s="49" t="s">
        <v>462</v>
      </c>
      <c r="W720" s="38">
        <v>2163.4998799999998</v>
      </c>
    </row>
    <row r="721" spans="19:23" x14ac:dyDescent="0.25">
      <c r="S721" s="48">
        <v>44916</v>
      </c>
      <c r="T721" s="49" t="s">
        <v>21</v>
      </c>
      <c r="U721" s="49" t="s">
        <v>463</v>
      </c>
      <c r="V721" s="49" t="s">
        <v>462</v>
      </c>
      <c r="W721" s="38">
        <v>2274.7288400000002</v>
      </c>
    </row>
    <row r="722" spans="19:23" x14ac:dyDescent="0.25">
      <c r="S722" s="48">
        <v>44917</v>
      </c>
      <c r="T722" s="49" t="s">
        <v>21</v>
      </c>
      <c r="U722" s="49" t="s">
        <v>463</v>
      </c>
      <c r="V722" s="49" t="s">
        <v>462</v>
      </c>
      <c r="W722" s="38">
        <v>2193.6031499999999</v>
      </c>
    </row>
    <row r="723" spans="19:23" x14ac:dyDescent="0.25">
      <c r="S723" s="48">
        <v>44918</v>
      </c>
      <c r="T723" s="49" t="s">
        <v>21</v>
      </c>
      <c r="U723" s="49" t="s">
        <v>463</v>
      </c>
      <c r="V723" s="49" t="s">
        <v>462</v>
      </c>
      <c r="W723" s="38">
        <v>2241.8003800000001</v>
      </c>
    </row>
    <row r="724" spans="19:23" x14ac:dyDescent="0.25">
      <c r="S724" s="48">
        <v>44919</v>
      </c>
      <c r="T724" s="49" t="s">
        <v>21</v>
      </c>
      <c r="U724" s="49" t="s">
        <v>463</v>
      </c>
      <c r="V724" s="49" t="s">
        <v>462</v>
      </c>
      <c r="W724" s="38">
        <v>2338.7796800000001</v>
      </c>
    </row>
    <row r="725" spans="19:23" x14ac:dyDescent="0.25">
      <c r="S725" s="48">
        <v>44920</v>
      </c>
      <c r="T725" s="49" t="s">
        <v>21</v>
      </c>
      <c r="U725" s="49" t="s">
        <v>463</v>
      </c>
      <c r="V725" s="49" t="s">
        <v>462</v>
      </c>
      <c r="W725" s="38">
        <v>2336.1826299999998</v>
      </c>
    </row>
    <row r="726" spans="19:23" x14ac:dyDescent="0.25">
      <c r="S726" s="48">
        <v>44921</v>
      </c>
      <c r="T726" s="49" t="s">
        <v>21</v>
      </c>
      <c r="U726" s="49" t="s">
        <v>463</v>
      </c>
      <c r="V726" s="49" t="s">
        <v>462</v>
      </c>
      <c r="W726" s="38">
        <v>2297.28152</v>
      </c>
    </row>
    <row r="727" spans="19:23" x14ac:dyDescent="0.25">
      <c r="S727" s="48">
        <v>44922</v>
      </c>
      <c r="T727" s="49" t="s">
        <v>21</v>
      </c>
      <c r="U727" s="49" t="s">
        <v>463</v>
      </c>
      <c r="V727" s="49" t="s">
        <v>462</v>
      </c>
      <c r="W727" s="38">
        <v>2159.4673200000002</v>
      </c>
    </row>
    <row r="728" spans="19:23" x14ac:dyDescent="0.25">
      <c r="S728" s="48">
        <v>44923</v>
      </c>
      <c r="T728" s="49" t="s">
        <v>21</v>
      </c>
      <c r="U728" s="49" t="s">
        <v>463</v>
      </c>
      <c r="V728" s="49" t="s">
        <v>462</v>
      </c>
      <c r="W728" s="38">
        <v>2252.4763200000002</v>
      </c>
    </row>
    <row r="729" spans="19:23" x14ac:dyDescent="0.25">
      <c r="S729" s="48">
        <v>44924</v>
      </c>
      <c r="T729" s="49" t="s">
        <v>21</v>
      </c>
      <c r="U729" s="49" t="s">
        <v>463</v>
      </c>
      <c r="V729" s="49" t="s">
        <v>462</v>
      </c>
      <c r="W729" s="38">
        <v>2264.3508099999999</v>
      </c>
    </row>
    <row r="730" spans="19:23" x14ac:dyDescent="0.25">
      <c r="S730" s="48">
        <v>44925</v>
      </c>
      <c r="T730" s="49" t="s">
        <v>21</v>
      </c>
      <c r="U730" s="49" t="s">
        <v>463</v>
      </c>
      <c r="V730" s="49" t="s">
        <v>462</v>
      </c>
      <c r="W730" s="38">
        <v>2396.5586499999999</v>
      </c>
    </row>
    <row r="731" spans="19:23" x14ac:dyDescent="0.25">
      <c r="S731" s="48">
        <v>44926</v>
      </c>
      <c r="T731" s="49" t="s">
        <v>21</v>
      </c>
      <c r="U731" s="49" t="s">
        <v>463</v>
      </c>
      <c r="V731" s="49" t="s">
        <v>462</v>
      </c>
      <c r="W731" s="38">
        <v>2215.9241299999999</v>
      </c>
    </row>
  </sheetData>
  <autoFilter ref="S3:W731" xr:uid="{00000000-0001-0000-0300-000000000000}"/>
  <mergeCells count="2">
    <mergeCell ref="A1:C1"/>
    <mergeCell ref="A2:C2"/>
  </mergeCells>
  <conditionalFormatting sqref="A1:A2">
    <cfRule type="cellIs" dxfId="5" priority="3" operator="equal">
      <formula>""</formula>
    </cfRule>
  </conditionalFormatting>
  <conditionalFormatting sqref="A3:C3">
    <cfRule type="cellIs" dxfId="4" priority="1" operator="equal">
      <formula>""</formula>
    </cfRule>
  </conditionalFormatting>
  <conditionalFormatting sqref="A3:C3">
    <cfRule type="cellIs" dxfId="3" priority="2" operator="notEqual">
      <formula>""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7B6E-42AC-4909-AEAE-016565908066}">
  <dimension ref="A2:D372"/>
  <sheetViews>
    <sheetView workbookViewId="0">
      <selection activeCell="A2" sqref="A2:D37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0.140625" bestFit="1" customWidth="1"/>
    <col min="4" max="4" width="12.5703125" bestFit="1" customWidth="1"/>
  </cols>
  <sheetData>
    <row r="2" spans="1:4" x14ac:dyDescent="0.25">
      <c r="A2" s="39" t="s">
        <v>74</v>
      </c>
      <c r="B2" t="s" vm="3">
        <v>63</v>
      </c>
    </row>
    <row r="3" spans="1:4" x14ac:dyDescent="0.25">
      <c r="A3" s="39" t="s">
        <v>451</v>
      </c>
      <c r="B3" t="s" vm="4">
        <v>456</v>
      </c>
    </row>
    <row r="5" spans="1:4" x14ac:dyDescent="0.25">
      <c r="A5" s="39" t="s">
        <v>65</v>
      </c>
      <c r="B5" s="39" t="s">
        <v>450</v>
      </c>
    </row>
    <row r="6" spans="1:4" x14ac:dyDescent="0.25">
      <c r="A6" s="39" t="s">
        <v>45</v>
      </c>
      <c r="B6" t="s">
        <v>82</v>
      </c>
      <c r="C6" t="s">
        <v>83</v>
      </c>
      <c r="D6" t="s">
        <v>23</v>
      </c>
    </row>
    <row r="7" spans="1:4" x14ac:dyDescent="0.25">
      <c r="A7" s="33" t="s">
        <v>85</v>
      </c>
      <c r="B7" s="34">
        <v>1324.9591300000006</v>
      </c>
      <c r="C7" s="34">
        <v>201.68145999999999</v>
      </c>
      <c r="D7" s="34">
        <v>1526.6405900000011</v>
      </c>
    </row>
    <row r="8" spans="1:4" x14ac:dyDescent="0.25">
      <c r="A8" s="33" t="s">
        <v>86</v>
      </c>
      <c r="B8" s="34">
        <v>1364.3703699999996</v>
      </c>
      <c r="C8" s="34">
        <v>209.82032000000001</v>
      </c>
      <c r="D8" s="34">
        <v>1574.1906899999997</v>
      </c>
    </row>
    <row r="9" spans="1:4" x14ac:dyDescent="0.25">
      <c r="A9" s="33" t="s">
        <v>87</v>
      </c>
      <c r="B9" s="34">
        <v>1310.3342799999991</v>
      </c>
      <c r="C9" s="34">
        <v>237.59274000000005</v>
      </c>
      <c r="D9" s="34">
        <v>1547.9270199999992</v>
      </c>
    </row>
    <row r="10" spans="1:4" x14ac:dyDescent="0.25">
      <c r="A10" s="33" t="s">
        <v>88</v>
      </c>
      <c r="B10" s="34">
        <v>1368.6217700000004</v>
      </c>
      <c r="C10" s="34">
        <v>177.34008999999998</v>
      </c>
      <c r="D10" s="34">
        <v>1545.9618600000006</v>
      </c>
    </row>
    <row r="11" spans="1:4" x14ac:dyDescent="0.25">
      <c r="A11" s="33" t="s">
        <v>89</v>
      </c>
      <c r="B11" s="34">
        <v>1373.7259399999996</v>
      </c>
      <c r="C11" s="34">
        <v>175.56247000000002</v>
      </c>
      <c r="D11" s="34">
        <v>1549.2884099999992</v>
      </c>
    </row>
    <row r="12" spans="1:4" x14ac:dyDescent="0.25">
      <c r="A12" s="33" t="s">
        <v>90</v>
      </c>
      <c r="B12" s="34">
        <v>1261.8271700000005</v>
      </c>
      <c r="C12" s="34">
        <v>150.48841000000004</v>
      </c>
      <c r="D12" s="34">
        <v>1412.3155800000006</v>
      </c>
    </row>
    <row r="13" spans="1:4" x14ac:dyDescent="0.25">
      <c r="A13" s="33" t="s">
        <v>91</v>
      </c>
      <c r="B13" s="34">
        <v>1242.7955500000007</v>
      </c>
      <c r="C13" s="34">
        <v>155.47959</v>
      </c>
      <c r="D13" s="34">
        <v>1398.2751400000009</v>
      </c>
    </row>
    <row r="14" spans="1:4" x14ac:dyDescent="0.25">
      <c r="A14" s="33" t="s">
        <v>92</v>
      </c>
      <c r="B14" s="34">
        <v>1347.8838299999998</v>
      </c>
      <c r="C14" s="34">
        <v>142.47696000000002</v>
      </c>
      <c r="D14" s="34">
        <v>1490.36079</v>
      </c>
    </row>
    <row r="15" spans="1:4" x14ac:dyDescent="0.25">
      <c r="A15" s="33" t="s">
        <v>93</v>
      </c>
      <c r="B15" s="34">
        <v>1361.12408</v>
      </c>
      <c r="C15" s="34">
        <v>118.93608999999999</v>
      </c>
      <c r="D15" s="34">
        <v>1480.0601699999997</v>
      </c>
    </row>
    <row r="16" spans="1:4" x14ac:dyDescent="0.25">
      <c r="A16" s="33" t="s">
        <v>94</v>
      </c>
      <c r="B16" s="34">
        <v>1236.5046500000003</v>
      </c>
      <c r="C16" s="34">
        <v>106.88108999999999</v>
      </c>
      <c r="D16" s="34">
        <v>1343.3857399999997</v>
      </c>
    </row>
    <row r="17" spans="1:4" x14ac:dyDescent="0.25">
      <c r="A17" s="33" t="s">
        <v>95</v>
      </c>
      <c r="B17" s="34">
        <v>1077.2919199999999</v>
      </c>
      <c r="C17" s="34">
        <v>109.491</v>
      </c>
      <c r="D17" s="34">
        <v>1186.7829199999996</v>
      </c>
    </row>
    <row r="18" spans="1:4" x14ac:dyDescent="0.25">
      <c r="A18" s="33" t="s">
        <v>96</v>
      </c>
      <c r="B18" s="34">
        <v>1316.6321600000012</v>
      </c>
      <c r="C18" s="34">
        <v>102.78924000000001</v>
      </c>
      <c r="D18" s="34">
        <v>1419.4214000000006</v>
      </c>
    </row>
    <row r="19" spans="1:4" x14ac:dyDescent="0.25">
      <c r="A19" s="33" t="s">
        <v>97</v>
      </c>
      <c r="B19" s="34">
        <v>1085.9131200000004</v>
      </c>
      <c r="C19" s="34">
        <v>75.524460000000005</v>
      </c>
      <c r="D19" s="34">
        <v>1161.43758</v>
      </c>
    </row>
    <row r="20" spans="1:4" x14ac:dyDescent="0.25">
      <c r="A20" s="33" t="s">
        <v>98</v>
      </c>
      <c r="B20" s="34">
        <v>1123.5958899999998</v>
      </c>
      <c r="C20" s="34">
        <v>36.955160000000014</v>
      </c>
      <c r="D20" s="34">
        <v>1160.55105</v>
      </c>
    </row>
    <row r="21" spans="1:4" x14ac:dyDescent="0.25">
      <c r="A21" s="33" t="s">
        <v>99</v>
      </c>
      <c r="B21" s="34">
        <v>1131.8600399999998</v>
      </c>
      <c r="C21" s="34">
        <v>99.546109999999985</v>
      </c>
      <c r="D21" s="34">
        <v>1231.4061499999996</v>
      </c>
    </row>
    <row r="22" spans="1:4" x14ac:dyDescent="0.25">
      <c r="A22" s="33" t="s">
        <v>100</v>
      </c>
      <c r="B22" s="34">
        <v>1083.7645900000002</v>
      </c>
      <c r="C22" s="34">
        <v>135.23203000000001</v>
      </c>
      <c r="D22" s="34">
        <v>1218.9966200000001</v>
      </c>
    </row>
    <row r="23" spans="1:4" x14ac:dyDescent="0.25">
      <c r="A23" s="33" t="s">
        <v>101</v>
      </c>
      <c r="B23" s="34">
        <v>982.38216</v>
      </c>
      <c r="C23" s="34">
        <v>154.77833999999999</v>
      </c>
      <c r="D23" s="34">
        <v>1137.1605</v>
      </c>
    </row>
    <row r="24" spans="1:4" x14ac:dyDescent="0.25">
      <c r="A24" s="33" t="s">
        <v>102</v>
      </c>
      <c r="B24" s="34">
        <v>1011.2116600000002</v>
      </c>
      <c r="C24" s="34">
        <v>161.93194000000003</v>
      </c>
      <c r="D24" s="34">
        <v>1173.1436000000001</v>
      </c>
    </row>
    <row r="25" spans="1:4" x14ac:dyDescent="0.25">
      <c r="A25" s="33" t="s">
        <v>103</v>
      </c>
      <c r="B25" s="34">
        <v>1341.0220099999997</v>
      </c>
      <c r="C25" s="34">
        <v>181.03099</v>
      </c>
      <c r="D25" s="34">
        <v>1522.0530000000003</v>
      </c>
    </row>
    <row r="26" spans="1:4" x14ac:dyDescent="0.25">
      <c r="A26" s="33" t="s">
        <v>104</v>
      </c>
      <c r="B26" s="34">
        <v>1092.6887199999999</v>
      </c>
      <c r="C26" s="34">
        <v>216.84461999999996</v>
      </c>
      <c r="D26" s="34">
        <v>1309.5333400000004</v>
      </c>
    </row>
    <row r="27" spans="1:4" x14ac:dyDescent="0.25">
      <c r="A27" s="33" t="s">
        <v>105</v>
      </c>
      <c r="B27" s="34">
        <v>1131.4421699999994</v>
      </c>
      <c r="C27" s="34">
        <v>189.72103999999999</v>
      </c>
      <c r="D27" s="34">
        <v>1321.1632099999993</v>
      </c>
    </row>
    <row r="28" spans="1:4" x14ac:dyDescent="0.25">
      <c r="A28" s="33" t="s">
        <v>106</v>
      </c>
      <c r="B28" s="34">
        <v>1255.1100599999997</v>
      </c>
      <c r="C28" s="34">
        <v>165.73337000000004</v>
      </c>
      <c r="D28" s="34">
        <v>1420.8434299999999</v>
      </c>
    </row>
    <row r="29" spans="1:4" x14ac:dyDescent="0.25">
      <c r="A29" s="33" t="s">
        <v>107</v>
      </c>
      <c r="B29" s="34">
        <v>1235.5012299999999</v>
      </c>
      <c r="C29" s="34">
        <v>120.11909</v>
      </c>
      <c r="D29" s="34">
        <v>1355.6203199999998</v>
      </c>
    </row>
    <row r="30" spans="1:4" x14ac:dyDescent="0.25">
      <c r="A30" s="33" t="s">
        <v>108</v>
      </c>
      <c r="B30" s="34">
        <v>1211.3542999999997</v>
      </c>
      <c r="C30" s="34">
        <v>114.70478</v>
      </c>
      <c r="D30" s="34">
        <v>1326.0590799999998</v>
      </c>
    </row>
    <row r="31" spans="1:4" x14ac:dyDescent="0.25">
      <c r="A31" s="33" t="s">
        <v>109</v>
      </c>
      <c r="B31" s="34">
        <v>1189.5442500000001</v>
      </c>
      <c r="C31" s="34">
        <v>138.88076000000001</v>
      </c>
      <c r="D31" s="34">
        <v>1328.4250099999997</v>
      </c>
    </row>
    <row r="32" spans="1:4" x14ac:dyDescent="0.25">
      <c r="A32" s="33" t="s">
        <v>110</v>
      </c>
      <c r="B32" s="34">
        <v>1077.3328099999992</v>
      </c>
      <c r="C32" s="34">
        <v>117.73599999999999</v>
      </c>
      <c r="D32" s="34">
        <v>1195.0688099999995</v>
      </c>
    </row>
    <row r="33" spans="1:4" x14ac:dyDescent="0.25">
      <c r="A33" s="33" t="s">
        <v>111</v>
      </c>
      <c r="B33" s="34">
        <v>1307.9820999999995</v>
      </c>
      <c r="C33" s="34">
        <v>107.08035999999998</v>
      </c>
      <c r="D33" s="34">
        <v>1415.0624599999994</v>
      </c>
    </row>
    <row r="34" spans="1:4" x14ac:dyDescent="0.25">
      <c r="A34" s="33" t="s">
        <v>112</v>
      </c>
      <c r="B34" s="34">
        <v>1322.4138700000001</v>
      </c>
      <c r="C34" s="34">
        <v>92.247050000000016</v>
      </c>
      <c r="D34" s="34">
        <v>1414.66092</v>
      </c>
    </row>
    <row r="35" spans="1:4" x14ac:dyDescent="0.25">
      <c r="A35" s="33" t="s">
        <v>113</v>
      </c>
      <c r="B35" s="34">
        <v>1226.6954600000008</v>
      </c>
      <c r="C35" s="34">
        <v>20.551740000000002</v>
      </c>
      <c r="D35" s="34">
        <v>1247.2472000000005</v>
      </c>
    </row>
    <row r="36" spans="1:4" x14ac:dyDescent="0.25">
      <c r="A36" s="33" t="s">
        <v>114</v>
      </c>
      <c r="B36" s="34">
        <v>1210.8066900000001</v>
      </c>
      <c r="C36" s="34">
        <v>51.742729999999995</v>
      </c>
      <c r="D36" s="34">
        <v>1262.5494199999994</v>
      </c>
    </row>
    <row r="37" spans="1:4" x14ac:dyDescent="0.25">
      <c r="A37" s="33" t="s">
        <v>115</v>
      </c>
      <c r="B37" s="34">
        <v>1263.35824</v>
      </c>
      <c r="C37" s="34">
        <v>67.275650000000013</v>
      </c>
      <c r="D37" s="34">
        <v>1330.6338900000001</v>
      </c>
    </row>
    <row r="38" spans="1:4" x14ac:dyDescent="0.25">
      <c r="A38" s="33" t="s">
        <v>116</v>
      </c>
      <c r="B38" s="34">
        <v>1352.90994</v>
      </c>
      <c r="C38" s="34">
        <v>94.217830000000021</v>
      </c>
      <c r="D38" s="34">
        <v>1447.1277699999998</v>
      </c>
    </row>
    <row r="39" spans="1:4" x14ac:dyDescent="0.25">
      <c r="A39" s="33" t="s">
        <v>117</v>
      </c>
      <c r="B39" s="34">
        <v>1328.7640900000001</v>
      </c>
      <c r="C39" s="34">
        <v>150.24223999999998</v>
      </c>
      <c r="D39" s="34">
        <v>1479.0063300000004</v>
      </c>
    </row>
    <row r="40" spans="1:4" x14ac:dyDescent="0.25">
      <c r="A40" s="33" t="s">
        <v>118</v>
      </c>
      <c r="B40" s="34">
        <v>1138.7563000000002</v>
      </c>
      <c r="C40" s="34">
        <v>168.79008999999999</v>
      </c>
      <c r="D40" s="34">
        <v>1307.5463900000002</v>
      </c>
    </row>
    <row r="41" spans="1:4" x14ac:dyDescent="0.25">
      <c r="A41" s="33" t="s">
        <v>119</v>
      </c>
      <c r="B41" s="34">
        <v>1171.6402200000002</v>
      </c>
      <c r="C41" s="34">
        <v>144.28728000000001</v>
      </c>
      <c r="D41" s="34">
        <v>1315.9274999999998</v>
      </c>
    </row>
    <row r="42" spans="1:4" x14ac:dyDescent="0.25">
      <c r="A42" s="33" t="s">
        <v>120</v>
      </c>
      <c r="B42" s="34">
        <v>894.93962000000045</v>
      </c>
      <c r="C42" s="34">
        <v>90.919889999999995</v>
      </c>
      <c r="D42" s="34">
        <v>985.85951000000045</v>
      </c>
    </row>
    <row r="43" spans="1:4" x14ac:dyDescent="0.25">
      <c r="A43" s="33" t="s">
        <v>121</v>
      </c>
      <c r="B43" s="34">
        <v>946.26379000000031</v>
      </c>
      <c r="C43" s="34">
        <v>115.13348999999999</v>
      </c>
      <c r="D43" s="34">
        <v>1061.3972800000008</v>
      </c>
    </row>
    <row r="44" spans="1:4" x14ac:dyDescent="0.25">
      <c r="A44" s="33" t="s">
        <v>122</v>
      </c>
      <c r="B44" s="34">
        <v>803.21311000000026</v>
      </c>
      <c r="C44" s="34">
        <v>135.79732000000001</v>
      </c>
      <c r="D44" s="34">
        <v>939.01043000000016</v>
      </c>
    </row>
    <row r="45" spans="1:4" x14ac:dyDescent="0.25">
      <c r="A45" s="33" t="s">
        <v>123</v>
      </c>
      <c r="B45" s="34">
        <v>792.33261999999991</v>
      </c>
      <c r="C45" s="34">
        <v>118.07483999999999</v>
      </c>
      <c r="D45" s="34">
        <v>910.40746000000001</v>
      </c>
    </row>
    <row r="46" spans="1:4" x14ac:dyDescent="0.25">
      <c r="A46" s="33" t="s">
        <v>124</v>
      </c>
      <c r="B46" s="34">
        <v>711.94134999999983</v>
      </c>
      <c r="C46" s="34">
        <v>134.42599000000001</v>
      </c>
      <c r="D46" s="34">
        <v>846.36734000000013</v>
      </c>
    </row>
    <row r="47" spans="1:4" x14ac:dyDescent="0.25">
      <c r="A47" s="33" t="s">
        <v>125</v>
      </c>
      <c r="B47" s="34">
        <v>1144.1992199999997</v>
      </c>
      <c r="C47" s="34">
        <v>150.81124</v>
      </c>
      <c r="D47" s="34">
        <v>1295.0104599999997</v>
      </c>
    </row>
    <row r="48" spans="1:4" x14ac:dyDescent="0.25">
      <c r="A48" s="33" t="s">
        <v>126</v>
      </c>
      <c r="B48" s="34">
        <v>1234.6504</v>
      </c>
      <c r="C48" s="34">
        <v>160.62231999999997</v>
      </c>
      <c r="D48" s="34">
        <v>1395.2727199999999</v>
      </c>
    </row>
    <row r="49" spans="1:4" x14ac:dyDescent="0.25">
      <c r="A49" s="33" t="s">
        <v>127</v>
      </c>
      <c r="B49" s="34">
        <v>1200.5189500000001</v>
      </c>
      <c r="C49" s="34">
        <v>223.84115000000006</v>
      </c>
      <c r="D49" s="34">
        <v>1424.3600999999996</v>
      </c>
    </row>
    <row r="50" spans="1:4" x14ac:dyDescent="0.25">
      <c r="A50" s="33" t="s">
        <v>128</v>
      </c>
      <c r="B50" s="34">
        <v>1381.4281600000004</v>
      </c>
      <c r="C50" s="34">
        <v>171.98980999999995</v>
      </c>
      <c r="D50" s="34">
        <v>1553.4179700000002</v>
      </c>
    </row>
    <row r="51" spans="1:4" x14ac:dyDescent="0.25">
      <c r="A51" s="33" t="s">
        <v>129</v>
      </c>
      <c r="B51" s="34">
        <v>1056.1987599999998</v>
      </c>
      <c r="C51" s="34">
        <v>171.77396000000002</v>
      </c>
      <c r="D51" s="34">
        <v>1227.9727199999998</v>
      </c>
    </row>
    <row r="52" spans="1:4" x14ac:dyDescent="0.25">
      <c r="A52" s="33" t="s">
        <v>130</v>
      </c>
      <c r="B52" s="34">
        <v>1265.87535</v>
      </c>
      <c r="C52" s="34">
        <v>183.54418999999999</v>
      </c>
      <c r="D52" s="34">
        <v>1449.4195400000001</v>
      </c>
    </row>
    <row r="53" spans="1:4" x14ac:dyDescent="0.25">
      <c r="A53" s="33" t="s">
        <v>131</v>
      </c>
      <c r="B53" s="34">
        <v>1369.8659500000001</v>
      </c>
      <c r="C53" s="34">
        <v>165.32042999999999</v>
      </c>
      <c r="D53" s="34">
        <v>1535.1863800000003</v>
      </c>
    </row>
    <row r="54" spans="1:4" x14ac:dyDescent="0.25">
      <c r="A54" s="33" t="s">
        <v>132</v>
      </c>
      <c r="B54" s="34">
        <v>1258.6532500000001</v>
      </c>
      <c r="C54" s="34">
        <v>186.42784999999998</v>
      </c>
      <c r="D54" s="34">
        <v>1445.0810999999997</v>
      </c>
    </row>
    <row r="55" spans="1:4" x14ac:dyDescent="0.25">
      <c r="A55" s="33" t="s">
        <v>133</v>
      </c>
      <c r="B55" s="34">
        <v>1130.25144</v>
      </c>
      <c r="C55" s="34">
        <v>170.68069</v>
      </c>
      <c r="D55" s="34">
        <v>1300.9321299999999</v>
      </c>
    </row>
    <row r="56" spans="1:4" x14ac:dyDescent="0.25">
      <c r="A56" s="33" t="s">
        <v>134</v>
      </c>
      <c r="B56" s="34">
        <v>1123.1486100000004</v>
      </c>
      <c r="C56" s="34">
        <v>148.29732999999999</v>
      </c>
      <c r="D56" s="34">
        <v>1271.4459400000005</v>
      </c>
    </row>
    <row r="57" spans="1:4" x14ac:dyDescent="0.25">
      <c r="A57" s="33" t="s">
        <v>135</v>
      </c>
      <c r="B57" s="34">
        <v>1403.3640500000001</v>
      </c>
      <c r="C57" s="34">
        <v>135.44389999999999</v>
      </c>
      <c r="D57" s="34">
        <v>1538.8079500000001</v>
      </c>
    </row>
    <row r="58" spans="1:4" x14ac:dyDescent="0.25">
      <c r="A58" s="33" t="s">
        <v>136</v>
      </c>
      <c r="B58" s="34">
        <v>1397.5427100000002</v>
      </c>
      <c r="C58" s="34">
        <v>147.17106999999999</v>
      </c>
      <c r="D58" s="34">
        <v>1544.7137800000003</v>
      </c>
    </row>
    <row r="59" spans="1:4" x14ac:dyDescent="0.25">
      <c r="A59" s="33" t="s">
        <v>137</v>
      </c>
      <c r="B59" s="34">
        <v>1443.36481</v>
      </c>
      <c r="C59" s="34">
        <v>159.80880000000002</v>
      </c>
      <c r="D59" s="34">
        <v>1603.1736099999996</v>
      </c>
    </row>
    <row r="60" spans="1:4" x14ac:dyDescent="0.25">
      <c r="A60" s="33" t="s">
        <v>138</v>
      </c>
      <c r="B60" s="34">
        <v>1361.7459800000006</v>
      </c>
      <c r="C60" s="34">
        <v>149.3099</v>
      </c>
      <c r="D60" s="34">
        <v>1511.0558800000008</v>
      </c>
    </row>
    <row r="61" spans="1:4" x14ac:dyDescent="0.25">
      <c r="A61" s="33" t="s">
        <v>139</v>
      </c>
      <c r="B61" s="34">
        <v>1045.4709800000003</v>
      </c>
      <c r="C61" s="34">
        <v>154.63557999999998</v>
      </c>
      <c r="D61" s="34">
        <v>1200.1065599999999</v>
      </c>
    </row>
    <row r="62" spans="1:4" x14ac:dyDescent="0.25">
      <c r="A62" s="33" t="s">
        <v>140</v>
      </c>
      <c r="B62" s="34">
        <v>1180.8004499999997</v>
      </c>
      <c r="C62" s="34">
        <v>147.75201000000001</v>
      </c>
      <c r="D62" s="34">
        <v>1328.5524599999999</v>
      </c>
    </row>
    <row r="63" spans="1:4" x14ac:dyDescent="0.25">
      <c r="A63" s="33" t="s">
        <v>141</v>
      </c>
      <c r="B63" s="34">
        <v>1122.0835299999999</v>
      </c>
      <c r="C63" s="34">
        <v>146.33114</v>
      </c>
      <c r="D63" s="34">
        <v>1268.4146699999992</v>
      </c>
    </row>
    <row r="64" spans="1:4" x14ac:dyDescent="0.25">
      <c r="A64" s="33" t="s">
        <v>142</v>
      </c>
      <c r="B64" s="34">
        <v>806.89111999999966</v>
      </c>
      <c r="C64" s="34">
        <v>156.52641999999997</v>
      </c>
      <c r="D64" s="34">
        <v>963.41753999999969</v>
      </c>
    </row>
    <row r="65" spans="1:4" x14ac:dyDescent="0.25">
      <c r="A65" s="33" t="s">
        <v>143</v>
      </c>
      <c r="B65" s="34">
        <v>708.78586999999982</v>
      </c>
      <c r="C65" s="34">
        <v>141.29411999999999</v>
      </c>
      <c r="D65" s="34">
        <v>850.07998999999995</v>
      </c>
    </row>
    <row r="66" spans="1:4" x14ac:dyDescent="0.25">
      <c r="A66" s="33" t="s">
        <v>144</v>
      </c>
      <c r="B66" s="34">
        <v>886.09512999999993</v>
      </c>
      <c r="C66" s="34">
        <v>131.20590000000001</v>
      </c>
      <c r="D66" s="34">
        <v>1017.3010299999999</v>
      </c>
    </row>
    <row r="67" spans="1:4" x14ac:dyDescent="0.25">
      <c r="A67" s="33" t="s">
        <v>145</v>
      </c>
      <c r="B67" s="34">
        <v>822.48811000000001</v>
      </c>
      <c r="C67" s="34">
        <v>178.59825999999998</v>
      </c>
      <c r="D67" s="34">
        <v>1001.0863699999999</v>
      </c>
    </row>
    <row r="68" spans="1:4" x14ac:dyDescent="0.25">
      <c r="A68" s="33" t="s">
        <v>146</v>
      </c>
      <c r="B68" s="34">
        <v>1007.8615099999997</v>
      </c>
      <c r="C68" s="34">
        <v>164.86912000000004</v>
      </c>
      <c r="D68" s="34">
        <v>1172.7306299999998</v>
      </c>
    </row>
    <row r="69" spans="1:4" x14ac:dyDescent="0.25">
      <c r="A69" s="33" t="s">
        <v>147</v>
      </c>
      <c r="B69" s="34">
        <v>1036.8084100000003</v>
      </c>
      <c r="C69" s="34">
        <v>137.17990000000003</v>
      </c>
      <c r="D69" s="34">
        <v>1173.98831</v>
      </c>
    </row>
    <row r="70" spans="1:4" x14ac:dyDescent="0.25">
      <c r="A70" s="33" t="s">
        <v>148</v>
      </c>
      <c r="B70" s="34">
        <v>948.58586000000037</v>
      </c>
      <c r="C70" s="34">
        <v>148.64407</v>
      </c>
      <c r="D70" s="34">
        <v>1097.2299300000006</v>
      </c>
    </row>
    <row r="71" spans="1:4" x14ac:dyDescent="0.25">
      <c r="A71" s="33" t="s">
        <v>149</v>
      </c>
      <c r="B71" s="34">
        <v>984.87324000000001</v>
      </c>
      <c r="C71" s="34">
        <v>178.59347000000002</v>
      </c>
      <c r="D71" s="34">
        <v>1163.4667100000001</v>
      </c>
    </row>
    <row r="72" spans="1:4" x14ac:dyDescent="0.25">
      <c r="A72" s="33" t="s">
        <v>150</v>
      </c>
      <c r="B72" s="34">
        <v>1365.1093799999999</v>
      </c>
      <c r="C72" s="34">
        <v>136.47353000000001</v>
      </c>
      <c r="D72" s="34">
        <v>1501.5829099999999</v>
      </c>
    </row>
    <row r="73" spans="1:4" x14ac:dyDescent="0.25">
      <c r="A73" s="33" t="s">
        <v>151</v>
      </c>
      <c r="B73" s="34">
        <v>1355.9605900000004</v>
      </c>
      <c r="C73" s="34">
        <v>133.20347999999998</v>
      </c>
      <c r="D73" s="34">
        <v>1489.1640700000007</v>
      </c>
    </row>
    <row r="74" spans="1:4" x14ac:dyDescent="0.25">
      <c r="A74" s="33" t="s">
        <v>152</v>
      </c>
      <c r="B74" s="34">
        <v>1396.4957000000009</v>
      </c>
      <c r="C74" s="34">
        <v>164.92071000000001</v>
      </c>
      <c r="D74" s="34">
        <v>1561.4164100000012</v>
      </c>
    </row>
    <row r="75" spans="1:4" x14ac:dyDescent="0.25">
      <c r="A75" s="33" t="s">
        <v>153</v>
      </c>
      <c r="B75" s="34">
        <v>1263.3503900000003</v>
      </c>
      <c r="C75" s="34">
        <v>173.28568999999999</v>
      </c>
      <c r="D75" s="34">
        <v>1436.6360799999998</v>
      </c>
    </row>
    <row r="76" spans="1:4" x14ac:dyDescent="0.25">
      <c r="A76" s="33" t="s">
        <v>154</v>
      </c>
      <c r="B76" s="34">
        <v>1284.9619399999999</v>
      </c>
      <c r="C76" s="34">
        <v>103.71610000000001</v>
      </c>
      <c r="D76" s="34">
        <v>1388.67804</v>
      </c>
    </row>
    <row r="77" spans="1:4" x14ac:dyDescent="0.25">
      <c r="A77" s="33" t="s">
        <v>155</v>
      </c>
      <c r="B77" s="34">
        <v>1293.0469800000003</v>
      </c>
      <c r="C77" s="34">
        <v>120.48509000000001</v>
      </c>
      <c r="D77" s="34">
        <v>1413.5320699999997</v>
      </c>
    </row>
    <row r="78" spans="1:4" x14ac:dyDescent="0.25">
      <c r="A78" s="33" t="s">
        <v>156</v>
      </c>
      <c r="B78" s="34">
        <v>761.04102999999975</v>
      </c>
      <c r="C78" s="34">
        <v>163.73656000000003</v>
      </c>
      <c r="D78" s="34">
        <v>924.77758999999958</v>
      </c>
    </row>
    <row r="79" spans="1:4" x14ac:dyDescent="0.25">
      <c r="A79" s="33" t="s">
        <v>157</v>
      </c>
      <c r="B79" s="34">
        <v>1169.7090400000009</v>
      </c>
      <c r="C79" s="34">
        <v>178.26417000000001</v>
      </c>
      <c r="D79" s="34">
        <v>1347.9732100000006</v>
      </c>
    </row>
    <row r="80" spans="1:4" x14ac:dyDescent="0.25">
      <c r="A80" s="33" t="s">
        <v>158</v>
      </c>
      <c r="B80" s="34">
        <v>1441.7610400000005</v>
      </c>
      <c r="C80" s="34">
        <v>174.16775000000001</v>
      </c>
      <c r="D80" s="34">
        <v>1615.9287900000002</v>
      </c>
    </row>
    <row r="81" spans="1:4" x14ac:dyDescent="0.25">
      <c r="A81" s="33" t="s">
        <v>159</v>
      </c>
      <c r="B81" s="34">
        <v>1276.5853400000005</v>
      </c>
      <c r="C81" s="34">
        <v>151.16422000000003</v>
      </c>
      <c r="D81" s="34">
        <v>1427.7495600000004</v>
      </c>
    </row>
    <row r="82" spans="1:4" x14ac:dyDescent="0.25">
      <c r="A82" s="33" t="s">
        <v>160</v>
      </c>
      <c r="B82" s="34">
        <v>1105.9592100000002</v>
      </c>
      <c r="C82" s="34">
        <v>227.27213999999992</v>
      </c>
      <c r="D82" s="34">
        <v>1333.23135</v>
      </c>
    </row>
    <row r="83" spans="1:4" x14ac:dyDescent="0.25">
      <c r="A83" s="33" t="s">
        <v>161</v>
      </c>
      <c r="B83" s="34">
        <v>1202.1225999999995</v>
      </c>
      <c r="C83" s="34">
        <v>230.41849000000002</v>
      </c>
      <c r="D83" s="34">
        <v>1432.5410899999997</v>
      </c>
    </row>
    <row r="84" spans="1:4" x14ac:dyDescent="0.25">
      <c r="A84" s="33" t="s">
        <v>162</v>
      </c>
      <c r="B84" s="34">
        <v>1322.2364499999999</v>
      </c>
      <c r="C84" s="34">
        <v>240.90683999999999</v>
      </c>
      <c r="D84" s="34">
        <v>1563.1432899999998</v>
      </c>
    </row>
    <row r="85" spans="1:4" x14ac:dyDescent="0.25">
      <c r="A85" s="33" t="s">
        <v>163</v>
      </c>
      <c r="B85" s="34">
        <v>1054.4348199999999</v>
      </c>
      <c r="C85" s="34">
        <v>192.49904999999998</v>
      </c>
      <c r="D85" s="34">
        <v>1246.9338700000005</v>
      </c>
    </row>
    <row r="86" spans="1:4" x14ac:dyDescent="0.25">
      <c r="A86" s="33" t="s">
        <v>164</v>
      </c>
      <c r="B86" s="34">
        <v>1205.1531899999998</v>
      </c>
      <c r="C86" s="34">
        <v>204.11201</v>
      </c>
      <c r="D86" s="34">
        <v>1409.2652</v>
      </c>
    </row>
    <row r="87" spans="1:4" x14ac:dyDescent="0.25">
      <c r="A87" s="33" t="s">
        <v>165</v>
      </c>
      <c r="B87" s="34">
        <v>1118.3275900000001</v>
      </c>
      <c r="C87" s="34">
        <v>204.37879000000004</v>
      </c>
      <c r="D87" s="34">
        <v>1322.7063800000003</v>
      </c>
    </row>
    <row r="88" spans="1:4" x14ac:dyDescent="0.25">
      <c r="A88" s="33" t="s">
        <v>166</v>
      </c>
      <c r="B88" s="34">
        <v>1167.9375100000002</v>
      </c>
      <c r="C88" s="34">
        <v>183.61073000000002</v>
      </c>
      <c r="D88" s="34">
        <v>1351.5482400000003</v>
      </c>
    </row>
    <row r="89" spans="1:4" x14ac:dyDescent="0.25">
      <c r="A89" s="33" t="s">
        <v>167</v>
      </c>
      <c r="B89" s="34">
        <v>1377.1599600000004</v>
      </c>
      <c r="C89" s="34">
        <v>228.07941999999997</v>
      </c>
      <c r="D89" s="34">
        <v>1605.2393800000004</v>
      </c>
    </row>
    <row r="90" spans="1:4" x14ac:dyDescent="0.25">
      <c r="A90" s="33" t="s">
        <v>168</v>
      </c>
      <c r="B90" s="34">
        <v>1236.1318099999996</v>
      </c>
      <c r="C90" s="34">
        <v>184.83507000000006</v>
      </c>
      <c r="D90" s="34">
        <v>1420.9668799999997</v>
      </c>
    </row>
    <row r="91" spans="1:4" x14ac:dyDescent="0.25">
      <c r="A91" s="33" t="s">
        <v>169</v>
      </c>
      <c r="B91" s="34">
        <v>915.90348999999992</v>
      </c>
      <c r="C91" s="34">
        <v>179.79604999999995</v>
      </c>
      <c r="D91" s="34">
        <v>1095.6995400000001</v>
      </c>
    </row>
    <row r="92" spans="1:4" x14ac:dyDescent="0.25">
      <c r="A92" s="33" t="s">
        <v>170</v>
      </c>
      <c r="B92" s="34">
        <v>818.63279000000034</v>
      </c>
      <c r="C92" s="34">
        <v>155.63355999999999</v>
      </c>
      <c r="D92" s="34">
        <v>974.26635000000056</v>
      </c>
    </row>
    <row r="93" spans="1:4" x14ac:dyDescent="0.25">
      <c r="A93" s="33" t="s">
        <v>171</v>
      </c>
      <c r="B93" s="34">
        <v>791.81753000000015</v>
      </c>
      <c r="C93" s="34">
        <v>186.20263</v>
      </c>
      <c r="D93" s="34">
        <v>978.02016000000026</v>
      </c>
    </row>
    <row r="94" spans="1:4" x14ac:dyDescent="0.25">
      <c r="A94" s="33" t="s">
        <v>172</v>
      </c>
      <c r="B94" s="34">
        <v>815.13337000000013</v>
      </c>
      <c r="C94" s="34">
        <v>187.54908999999998</v>
      </c>
      <c r="D94" s="34">
        <v>1002.6824600000004</v>
      </c>
    </row>
    <row r="95" spans="1:4" x14ac:dyDescent="0.25">
      <c r="A95" s="33" t="s">
        <v>173</v>
      </c>
      <c r="B95" s="34">
        <v>1289.8903499999999</v>
      </c>
      <c r="C95" s="34">
        <v>188.12894999999997</v>
      </c>
      <c r="D95" s="34">
        <v>1478.0193000000006</v>
      </c>
    </row>
    <row r="96" spans="1:4" x14ac:dyDescent="0.25">
      <c r="A96" s="33" t="s">
        <v>174</v>
      </c>
      <c r="B96" s="34">
        <v>1229.1823300000005</v>
      </c>
      <c r="C96" s="34">
        <v>188.18038000000001</v>
      </c>
      <c r="D96" s="34">
        <v>1417.3627100000006</v>
      </c>
    </row>
    <row r="97" spans="1:4" x14ac:dyDescent="0.25">
      <c r="A97" s="33" t="s">
        <v>175</v>
      </c>
      <c r="B97" s="34">
        <v>1179.2355499999996</v>
      </c>
      <c r="C97" s="34">
        <v>160.60763999999998</v>
      </c>
      <c r="D97" s="34">
        <v>1339.8431899999994</v>
      </c>
    </row>
    <row r="98" spans="1:4" x14ac:dyDescent="0.25">
      <c r="A98" s="33" t="s">
        <v>176</v>
      </c>
      <c r="B98" s="34">
        <v>1209.8262400000003</v>
      </c>
      <c r="C98" s="34">
        <v>184.08476000000002</v>
      </c>
      <c r="D98" s="34">
        <v>1393.9110000000003</v>
      </c>
    </row>
    <row r="99" spans="1:4" x14ac:dyDescent="0.25">
      <c r="A99" s="33" t="s">
        <v>177</v>
      </c>
      <c r="B99" s="34">
        <v>1017.0179100000003</v>
      </c>
      <c r="C99" s="34">
        <v>172.51596999999998</v>
      </c>
      <c r="D99" s="34">
        <v>1189.53388</v>
      </c>
    </row>
    <row r="100" spans="1:4" x14ac:dyDescent="0.25">
      <c r="A100" s="33" t="s">
        <v>178</v>
      </c>
      <c r="B100" s="34">
        <v>1154.78144</v>
      </c>
      <c r="C100" s="34">
        <v>161.00647000000004</v>
      </c>
      <c r="D100" s="34">
        <v>1315.7879100000002</v>
      </c>
    </row>
    <row r="101" spans="1:4" x14ac:dyDescent="0.25">
      <c r="A101" s="33" t="s">
        <v>179</v>
      </c>
      <c r="B101" s="34">
        <v>1072.1805599999998</v>
      </c>
      <c r="C101" s="34">
        <v>174.46567999999999</v>
      </c>
      <c r="D101" s="34">
        <v>1246.6462399999998</v>
      </c>
    </row>
    <row r="102" spans="1:4" x14ac:dyDescent="0.25">
      <c r="A102" s="33" t="s">
        <v>180</v>
      </c>
      <c r="B102" s="34">
        <v>1215.16821</v>
      </c>
      <c r="C102" s="34">
        <v>175.36479</v>
      </c>
      <c r="D102" s="34">
        <v>1390.5329999999999</v>
      </c>
    </row>
    <row r="103" spans="1:4" x14ac:dyDescent="0.25">
      <c r="A103" s="33" t="s">
        <v>181</v>
      </c>
      <c r="B103" s="34">
        <v>816.93170999999995</v>
      </c>
      <c r="C103" s="34">
        <v>176.25615999999999</v>
      </c>
      <c r="D103" s="34">
        <v>993.18786999999986</v>
      </c>
    </row>
    <row r="104" spans="1:4" x14ac:dyDescent="0.25">
      <c r="A104" s="33" t="s">
        <v>182</v>
      </c>
      <c r="B104" s="34">
        <v>1117.9763300000004</v>
      </c>
      <c r="C104" s="34">
        <v>172.08392000000001</v>
      </c>
      <c r="D104" s="34">
        <v>1290.0602500000002</v>
      </c>
    </row>
    <row r="105" spans="1:4" x14ac:dyDescent="0.25">
      <c r="A105" s="33" t="s">
        <v>183</v>
      </c>
      <c r="B105" s="34">
        <v>1243.1834199999996</v>
      </c>
      <c r="C105" s="34">
        <v>184.14064000000002</v>
      </c>
      <c r="D105" s="34">
        <v>1427.3240599999997</v>
      </c>
    </row>
    <row r="106" spans="1:4" x14ac:dyDescent="0.25">
      <c r="A106" s="33" t="s">
        <v>184</v>
      </c>
      <c r="B106" s="34">
        <v>1300.6603599999994</v>
      </c>
      <c r="C106" s="34">
        <v>158.96742999999998</v>
      </c>
      <c r="D106" s="34">
        <v>1459.6277899999998</v>
      </c>
    </row>
    <row r="107" spans="1:4" x14ac:dyDescent="0.25">
      <c r="A107" s="33" t="s">
        <v>185</v>
      </c>
      <c r="B107" s="34">
        <v>1035.4551299999998</v>
      </c>
      <c r="C107" s="34">
        <v>172.97488000000001</v>
      </c>
      <c r="D107" s="34">
        <v>1208.4300099999998</v>
      </c>
    </row>
    <row r="108" spans="1:4" x14ac:dyDescent="0.25">
      <c r="A108" s="33" t="s">
        <v>186</v>
      </c>
      <c r="B108" s="34">
        <v>1321.4977999999999</v>
      </c>
      <c r="C108" s="34">
        <v>208.69054</v>
      </c>
      <c r="D108" s="34">
        <v>1530.1883399999999</v>
      </c>
    </row>
    <row r="109" spans="1:4" x14ac:dyDescent="0.25">
      <c r="A109" s="33" t="s">
        <v>187</v>
      </c>
      <c r="B109" s="34">
        <v>1442.8908899999997</v>
      </c>
      <c r="C109" s="34">
        <v>209.58572000000004</v>
      </c>
      <c r="D109" s="34">
        <v>1652.476609999999</v>
      </c>
    </row>
    <row r="110" spans="1:4" x14ac:dyDescent="0.25">
      <c r="A110" s="33" t="s">
        <v>188</v>
      </c>
      <c r="B110" s="34">
        <v>1405.9141199999997</v>
      </c>
      <c r="C110" s="34">
        <v>217.26534000000001</v>
      </c>
      <c r="D110" s="34">
        <v>1623.1794599999992</v>
      </c>
    </row>
    <row r="111" spans="1:4" x14ac:dyDescent="0.25">
      <c r="A111" s="33" t="s">
        <v>189</v>
      </c>
      <c r="B111" s="34">
        <v>1365.93496</v>
      </c>
      <c r="C111" s="34">
        <v>219.75180999999998</v>
      </c>
      <c r="D111" s="34">
        <v>1585.68677</v>
      </c>
    </row>
    <row r="112" spans="1:4" x14ac:dyDescent="0.25">
      <c r="A112" s="33" t="s">
        <v>190</v>
      </c>
      <c r="B112" s="34">
        <v>809.24606000000006</v>
      </c>
      <c r="C112" s="34">
        <v>152.82017999999997</v>
      </c>
      <c r="D112" s="34">
        <v>962.06623999999999</v>
      </c>
    </row>
    <row r="113" spans="1:4" x14ac:dyDescent="0.25">
      <c r="A113" s="33" t="s">
        <v>191</v>
      </c>
      <c r="B113" s="34">
        <v>1100.6689499999998</v>
      </c>
      <c r="C113" s="34">
        <v>94.653670000000005</v>
      </c>
      <c r="D113" s="34">
        <v>1195.3226199999997</v>
      </c>
    </row>
    <row r="114" spans="1:4" x14ac:dyDescent="0.25">
      <c r="A114" s="33" t="s">
        <v>192</v>
      </c>
      <c r="B114" s="34">
        <v>863.49024999999995</v>
      </c>
      <c r="C114" s="34">
        <v>54.251169999999995</v>
      </c>
      <c r="D114" s="34">
        <v>917.74141999999995</v>
      </c>
    </row>
    <row r="115" spans="1:4" x14ac:dyDescent="0.25">
      <c r="A115" s="33" t="s">
        <v>193</v>
      </c>
      <c r="B115" s="34">
        <v>838.45660000000009</v>
      </c>
      <c r="C115" s="34">
        <v>44.746050000000004</v>
      </c>
      <c r="D115" s="34">
        <v>883.20265000000018</v>
      </c>
    </row>
    <row r="116" spans="1:4" x14ac:dyDescent="0.25">
      <c r="A116" s="33" t="s">
        <v>194</v>
      </c>
      <c r="B116" s="34">
        <v>1070.5717799999998</v>
      </c>
      <c r="C116" s="34">
        <v>2.9379500000000003</v>
      </c>
      <c r="D116" s="34">
        <v>1073.50973</v>
      </c>
    </row>
    <row r="117" spans="1:4" x14ac:dyDescent="0.25">
      <c r="A117" s="33" t="s">
        <v>195</v>
      </c>
      <c r="B117" s="34">
        <v>907.98718000000019</v>
      </c>
      <c r="C117" s="34">
        <v>37.459600000000009</v>
      </c>
      <c r="D117" s="34">
        <v>945.44677999999999</v>
      </c>
    </row>
    <row r="118" spans="1:4" x14ac:dyDescent="0.25">
      <c r="A118" s="33" t="s">
        <v>196</v>
      </c>
      <c r="B118" s="34">
        <v>1062.9278399999998</v>
      </c>
      <c r="C118" s="34">
        <v>75.914220000000014</v>
      </c>
      <c r="D118" s="34">
        <v>1138.8420599999999</v>
      </c>
    </row>
    <row r="119" spans="1:4" x14ac:dyDescent="0.25">
      <c r="A119" s="33" t="s">
        <v>197</v>
      </c>
      <c r="B119" s="34">
        <v>1194.2625100000002</v>
      </c>
      <c r="C119" s="34">
        <v>114.3199</v>
      </c>
      <c r="D119" s="34">
        <v>1308.58241</v>
      </c>
    </row>
    <row r="120" spans="1:4" x14ac:dyDescent="0.25">
      <c r="A120" s="33" t="s">
        <v>198</v>
      </c>
      <c r="B120" s="34">
        <v>1376.5869499999997</v>
      </c>
      <c r="C120" s="34">
        <v>114.98585999999999</v>
      </c>
      <c r="D120" s="34">
        <v>1491.5728099999997</v>
      </c>
    </row>
    <row r="121" spans="1:4" x14ac:dyDescent="0.25">
      <c r="A121" s="33" t="s">
        <v>199</v>
      </c>
      <c r="B121" s="34">
        <v>1156.9542200000003</v>
      </c>
      <c r="C121" s="34">
        <v>107.60541000000001</v>
      </c>
      <c r="D121" s="34">
        <v>1264.5596300000002</v>
      </c>
    </row>
    <row r="122" spans="1:4" x14ac:dyDescent="0.25">
      <c r="A122" s="33" t="s">
        <v>200</v>
      </c>
      <c r="B122" s="34">
        <v>1179.8032999999998</v>
      </c>
      <c r="C122" s="34">
        <v>15.856380000000001</v>
      </c>
      <c r="D122" s="34">
        <v>1195.6596799999998</v>
      </c>
    </row>
    <row r="123" spans="1:4" x14ac:dyDescent="0.25">
      <c r="A123" s="33" t="s">
        <v>201</v>
      </c>
      <c r="B123" s="34">
        <v>407.65793000000019</v>
      </c>
      <c r="C123" s="34"/>
      <c r="D123" s="34">
        <v>407.65793000000019</v>
      </c>
    </row>
    <row r="124" spans="1:4" x14ac:dyDescent="0.25">
      <c r="A124" s="33" t="s">
        <v>202</v>
      </c>
      <c r="B124" s="34">
        <v>900.99531000000002</v>
      </c>
      <c r="C124" s="34">
        <v>27.263510000000004</v>
      </c>
      <c r="D124" s="34">
        <v>928.25882000000013</v>
      </c>
    </row>
    <row r="125" spans="1:4" x14ac:dyDescent="0.25">
      <c r="A125" s="33" t="s">
        <v>203</v>
      </c>
      <c r="B125" s="34">
        <v>943.23072999999999</v>
      </c>
      <c r="C125" s="34">
        <v>142.06926000000001</v>
      </c>
      <c r="D125" s="34">
        <v>1085.2999900000002</v>
      </c>
    </row>
    <row r="126" spans="1:4" x14ac:dyDescent="0.25">
      <c r="A126" s="33" t="s">
        <v>204</v>
      </c>
      <c r="B126" s="34">
        <v>1013.7083400000004</v>
      </c>
      <c r="C126" s="34">
        <v>115.10524999999998</v>
      </c>
      <c r="D126" s="34">
        <v>1128.8135899999997</v>
      </c>
    </row>
    <row r="127" spans="1:4" x14ac:dyDescent="0.25">
      <c r="A127" s="33" t="s">
        <v>205</v>
      </c>
      <c r="B127" s="34">
        <v>1258.1968600000002</v>
      </c>
      <c r="C127" s="34">
        <v>70.331919999999997</v>
      </c>
      <c r="D127" s="34">
        <v>1328.5287799999999</v>
      </c>
    </row>
    <row r="128" spans="1:4" x14ac:dyDescent="0.25">
      <c r="A128" s="33" t="s">
        <v>206</v>
      </c>
      <c r="B128" s="34">
        <v>1202.8621999999998</v>
      </c>
      <c r="C128" s="34">
        <v>163.05277000000001</v>
      </c>
      <c r="D128" s="34">
        <v>1365.9149700000003</v>
      </c>
    </row>
    <row r="129" spans="1:4" x14ac:dyDescent="0.25">
      <c r="A129" s="33" t="s">
        <v>207</v>
      </c>
      <c r="B129" s="34">
        <v>1426.4023200000011</v>
      </c>
      <c r="C129" s="34">
        <v>130.56333999999998</v>
      </c>
      <c r="D129" s="34">
        <v>1556.9656600000001</v>
      </c>
    </row>
    <row r="130" spans="1:4" x14ac:dyDescent="0.25">
      <c r="A130" s="33" t="s">
        <v>208</v>
      </c>
      <c r="B130" s="34">
        <v>1275.8479499999994</v>
      </c>
      <c r="C130" s="34">
        <v>133.76488000000001</v>
      </c>
      <c r="D130" s="34">
        <v>1409.6128299999998</v>
      </c>
    </row>
    <row r="131" spans="1:4" x14ac:dyDescent="0.25">
      <c r="A131" s="33" t="s">
        <v>209</v>
      </c>
      <c r="B131" s="34">
        <v>611.59954000000005</v>
      </c>
      <c r="C131" s="34">
        <v>174.59797</v>
      </c>
      <c r="D131" s="34">
        <v>786.19750999999997</v>
      </c>
    </row>
    <row r="132" spans="1:4" x14ac:dyDescent="0.25">
      <c r="A132" s="33" t="s">
        <v>210</v>
      </c>
      <c r="B132" s="34">
        <v>805.60842000000014</v>
      </c>
      <c r="C132" s="34">
        <v>120.51264</v>
      </c>
      <c r="D132" s="34">
        <v>926.12106000000006</v>
      </c>
    </row>
    <row r="133" spans="1:4" x14ac:dyDescent="0.25">
      <c r="A133" s="33" t="s">
        <v>211</v>
      </c>
      <c r="B133" s="34">
        <v>791.34958999999947</v>
      </c>
      <c r="C133" s="34">
        <v>121.5757</v>
      </c>
      <c r="D133" s="34">
        <v>912.92528999999956</v>
      </c>
    </row>
    <row r="134" spans="1:4" x14ac:dyDescent="0.25">
      <c r="A134" s="33" t="s">
        <v>212</v>
      </c>
      <c r="B134" s="34">
        <v>1251.5009999999997</v>
      </c>
      <c r="C134" s="34">
        <v>134.53793999999999</v>
      </c>
      <c r="D134" s="34">
        <v>1386.0389399999997</v>
      </c>
    </row>
    <row r="135" spans="1:4" x14ac:dyDescent="0.25">
      <c r="A135" s="33" t="s">
        <v>213</v>
      </c>
      <c r="B135" s="34">
        <v>1262.2604399999998</v>
      </c>
      <c r="C135" s="34">
        <v>138.02123</v>
      </c>
      <c r="D135" s="34">
        <v>1400.2816699999996</v>
      </c>
    </row>
    <row r="136" spans="1:4" x14ac:dyDescent="0.25">
      <c r="A136" s="33" t="s">
        <v>214</v>
      </c>
      <c r="B136" s="34">
        <v>717.30180999999982</v>
      </c>
      <c r="C136" s="34">
        <v>63.709420000000001</v>
      </c>
      <c r="D136" s="34">
        <v>781.01123000000018</v>
      </c>
    </row>
    <row r="137" spans="1:4" x14ac:dyDescent="0.25">
      <c r="A137" s="33" t="s">
        <v>215</v>
      </c>
      <c r="B137" s="34">
        <v>925.59850000000029</v>
      </c>
      <c r="C137" s="34">
        <v>33.579529999999998</v>
      </c>
      <c r="D137" s="34">
        <v>959.17803000000038</v>
      </c>
    </row>
    <row r="138" spans="1:4" x14ac:dyDescent="0.25">
      <c r="A138" s="33" t="s">
        <v>216</v>
      </c>
      <c r="B138" s="34">
        <v>1103.8269699999998</v>
      </c>
      <c r="C138" s="34">
        <v>84.013500000000008</v>
      </c>
      <c r="D138" s="34">
        <v>1187.8404699999992</v>
      </c>
    </row>
    <row r="139" spans="1:4" x14ac:dyDescent="0.25">
      <c r="A139" s="33" t="s">
        <v>217</v>
      </c>
      <c r="B139" s="34">
        <v>1116.6036300000003</v>
      </c>
      <c r="C139" s="34">
        <v>151.61580999999998</v>
      </c>
      <c r="D139" s="34">
        <v>1268.2194400000003</v>
      </c>
    </row>
    <row r="140" spans="1:4" x14ac:dyDescent="0.25">
      <c r="A140" s="33" t="s">
        <v>218</v>
      </c>
      <c r="B140" s="34">
        <v>933.32217000000003</v>
      </c>
      <c r="C140" s="34">
        <v>163.74780999999999</v>
      </c>
      <c r="D140" s="34">
        <v>1097.06998</v>
      </c>
    </row>
    <row r="141" spans="1:4" x14ac:dyDescent="0.25">
      <c r="A141" s="33" t="s">
        <v>219</v>
      </c>
      <c r="B141" s="34">
        <v>1069.5044700000003</v>
      </c>
      <c r="C141" s="34">
        <v>178.92187999999999</v>
      </c>
      <c r="D141" s="34">
        <v>1248.4263500000002</v>
      </c>
    </row>
    <row r="142" spans="1:4" x14ac:dyDescent="0.25">
      <c r="A142" s="33" t="s">
        <v>220</v>
      </c>
      <c r="B142" s="34">
        <v>919.20428000000027</v>
      </c>
      <c r="C142" s="34">
        <v>73.405659999999997</v>
      </c>
      <c r="D142" s="34">
        <v>992.60994000000005</v>
      </c>
    </row>
    <row r="143" spans="1:4" x14ac:dyDescent="0.25">
      <c r="A143" s="33" t="s">
        <v>221</v>
      </c>
      <c r="B143" s="34">
        <v>716.99050999999986</v>
      </c>
      <c r="C143" s="34">
        <v>84.679199999999994</v>
      </c>
      <c r="D143" s="34">
        <v>801.66971000000001</v>
      </c>
    </row>
    <row r="144" spans="1:4" x14ac:dyDescent="0.25">
      <c r="A144" s="33" t="s">
        <v>222</v>
      </c>
      <c r="B144" s="34">
        <v>566.67758000000015</v>
      </c>
      <c r="C144" s="34">
        <v>58.7044</v>
      </c>
      <c r="D144" s="34">
        <v>625.38197999999988</v>
      </c>
    </row>
    <row r="145" spans="1:4" x14ac:dyDescent="0.25">
      <c r="A145" s="33" t="s">
        <v>223</v>
      </c>
      <c r="B145" s="34">
        <v>587.66056000000026</v>
      </c>
      <c r="C145" s="34">
        <v>69.099699999999999</v>
      </c>
      <c r="D145" s="34">
        <v>656.76026000000002</v>
      </c>
    </row>
    <row r="146" spans="1:4" x14ac:dyDescent="0.25">
      <c r="A146" s="33" t="s">
        <v>224</v>
      </c>
      <c r="B146" s="34">
        <v>1005.0101099999998</v>
      </c>
      <c r="C146" s="34">
        <v>105.40115</v>
      </c>
      <c r="D146" s="34">
        <v>1110.4112599999996</v>
      </c>
    </row>
    <row r="147" spans="1:4" x14ac:dyDescent="0.25">
      <c r="A147" s="33" t="s">
        <v>225</v>
      </c>
      <c r="B147" s="34">
        <v>1215.8644999999995</v>
      </c>
      <c r="C147" s="34">
        <v>85.856440000000006</v>
      </c>
      <c r="D147" s="34">
        <v>1301.7209399999995</v>
      </c>
    </row>
    <row r="148" spans="1:4" x14ac:dyDescent="0.25">
      <c r="A148" s="33" t="s">
        <v>226</v>
      </c>
      <c r="B148" s="34">
        <v>1407.5635299999999</v>
      </c>
      <c r="C148" s="34">
        <v>114.20410000000001</v>
      </c>
      <c r="D148" s="34">
        <v>1521.7676299999998</v>
      </c>
    </row>
    <row r="149" spans="1:4" x14ac:dyDescent="0.25">
      <c r="A149" s="33" t="s">
        <v>227</v>
      </c>
      <c r="B149" s="34">
        <v>1116.1193500000002</v>
      </c>
      <c r="C149" s="34">
        <v>83.846550000000008</v>
      </c>
      <c r="D149" s="34">
        <v>1199.9658999999999</v>
      </c>
    </row>
    <row r="150" spans="1:4" x14ac:dyDescent="0.25">
      <c r="A150" s="33" t="s">
        <v>228</v>
      </c>
      <c r="B150" s="34">
        <v>935.1977599999999</v>
      </c>
      <c r="C150" s="34">
        <v>69.82199</v>
      </c>
      <c r="D150" s="34">
        <v>1005.0197499999999</v>
      </c>
    </row>
    <row r="151" spans="1:4" x14ac:dyDescent="0.25">
      <c r="A151" s="33" t="s">
        <v>229</v>
      </c>
      <c r="B151" s="34">
        <v>601.15501999999992</v>
      </c>
      <c r="C151" s="34">
        <v>96.341060000000013</v>
      </c>
      <c r="D151" s="34">
        <v>697.49608000000001</v>
      </c>
    </row>
    <row r="152" spans="1:4" x14ac:dyDescent="0.25">
      <c r="A152" s="33" t="s">
        <v>230</v>
      </c>
      <c r="B152" s="34">
        <v>734.45615999999973</v>
      </c>
      <c r="C152" s="34">
        <v>138.14361</v>
      </c>
      <c r="D152" s="34">
        <v>872.59976999999981</v>
      </c>
    </row>
    <row r="153" spans="1:4" x14ac:dyDescent="0.25">
      <c r="A153" s="33" t="s">
        <v>231</v>
      </c>
      <c r="B153" s="34">
        <v>1082.7538300000001</v>
      </c>
      <c r="C153" s="34">
        <v>114.27614</v>
      </c>
      <c r="D153" s="34">
        <v>1197.0299700000003</v>
      </c>
    </row>
    <row r="154" spans="1:4" x14ac:dyDescent="0.25">
      <c r="A154" s="33" t="s">
        <v>232</v>
      </c>
      <c r="B154" s="34">
        <v>1253.5846600000002</v>
      </c>
      <c r="C154" s="34">
        <v>110.70275000000001</v>
      </c>
      <c r="D154" s="34">
        <v>1364.2874099999999</v>
      </c>
    </row>
    <row r="155" spans="1:4" x14ac:dyDescent="0.25">
      <c r="A155" s="33" t="s">
        <v>233</v>
      </c>
      <c r="B155" s="34">
        <v>1290.3509700000002</v>
      </c>
      <c r="C155" s="34">
        <v>130.71231000000003</v>
      </c>
      <c r="D155" s="34">
        <v>1421.0632800000003</v>
      </c>
    </row>
    <row r="156" spans="1:4" x14ac:dyDescent="0.25">
      <c r="A156" s="33" t="s">
        <v>234</v>
      </c>
      <c r="B156" s="34">
        <v>1142.2237699999998</v>
      </c>
      <c r="C156" s="34">
        <v>137.18386999999998</v>
      </c>
      <c r="D156" s="34">
        <v>1279.4076400000001</v>
      </c>
    </row>
    <row r="157" spans="1:4" x14ac:dyDescent="0.25">
      <c r="A157" s="33" t="s">
        <v>235</v>
      </c>
      <c r="B157" s="34">
        <v>938.30201</v>
      </c>
      <c r="C157" s="34">
        <v>141.16908000000004</v>
      </c>
      <c r="D157" s="34">
        <v>1079.47109</v>
      </c>
    </row>
    <row r="158" spans="1:4" x14ac:dyDescent="0.25">
      <c r="A158" s="33" t="s">
        <v>236</v>
      </c>
      <c r="B158" s="34">
        <v>1309.4778800000013</v>
      </c>
      <c r="C158" s="34">
        <v>68.610639999999989</v>
      </c>
      <c r="D158" s="34">
        <v>1378.0885200000007</v>
      </c>
    </row>
    <row r="159" spans="1:4" x14ac:dyDescent="0.25">
      <c r="A159" s="33" t="s">
        <v>237</v>
      </c>
      <c r="B159" s="34">
        <v>855.44574000000011</v>
      </c>
      <c r="C159" s="34">
        <v>114.17458000000001</v>
      </c>
      <c r="D159" s="34">
        <v>969.62031999999999</v>
      </c>
    </row>
    <row r="160" spans="1:4" x14ac:dyDescent="0.25">
      <c r="A160" s="33" t="s">
        <v>238</v>
      </c>
      <c r="B160" s="34">
        <v>753.84309999999994</v>
      </c>
      <c r="C160" s="34">
        <v>96.578540000000004</v>
      </c>
      <c r="D160" s="34">
        <v>850.42164000000002</v>
      </c>
    </row>
    <row r="161" spans="1:4" x14ac:dyDescent="0.25">
      <c r="A161" s="33" t="s">
        <v>239</v>
      </c>
      <c r="B161" s="34">
        <v>639.41612000000066</v>
      </c>
      <c r="C161" s="34">
        <v>70.205460000000002</v>
      </c>
      <c r="D161" s="34">
        <v>709.6215800000009</v>
      </c>
    </row>
    <row r="162" spans="1:4" x14ac:dyDescent="0.25">
      <c r="A162" s="33" t="s">
        <v>240</v>
      </c>
      <c r="B162" s="34">
        <v>1161.8598399999998</v>
      </c>
      <c r="C162" s="34">
        <v>77.686670000000007</v>
      </c>
      <c r="D162" s="34">
        <v>1239.5465100000008</v>
      </c>
    </row>
    <row r="163" spans="1:4" x14ac:dyDescent="0.25">
      <c r="A163" s="33" t="s">
        <v>241</v>
      </c>
      <c r="B163" s="34">
        <v>1140.8550500000003</v>
      </c>
      <c r="C163" s="34">
        <v>126.86623000000002</v>
      </c>
      <c r="D163" s="34">
        <v>1267.7212800000011</v>
      </c>
    </row>
    <row r="164" spans="1:4" x14ac:dyDescent="0.25">
      <c r="A164" s="33" t="s">
        <v>242</v>
      </c>
      <c r="B164" s="34">
        <v>682.78452000000016</v>
      </c>
      <c r="C164" s="34">
        <v>144.24363</v>
      </c>
      <c r="D164" s="34">
        <v>827.02814999999998</v>
      </c>
    </row>
    <row r="165" spans="1:4" x14ac:dyDescent="0.25">
      <c r="A165" s="33" t="s">
        <v>243</v>
      </c>
      <c r="B165" s="34">
        <v>1213.7676699999997</v>
      </c>
      <c r="C165" s="34">
        <v>137.60767000000001</v>
      </c>
      <c r="D165" s="34">
        <v>1351.3753399999998</v>
      </c>
    </row>
    <row r="166" spans="1:4" x14ac:dyDescent="0.25">
      <c r="A166" s="33" t="s">
        <v>244</v>
      </c>
      <c r="B166" s="34">
        <v>1000.1209900000002</v>
      </c>
      <c r="C166" s="34">
        <v>170.37375000000003</v>
      </c>
      <c r="D166" s="34">
        <v>1170.4947399999992</v>
      </c>
    </row>
    <row r="167" spans="1:4" x14ac:dyDescent="0.25">
      <c r="A167" s="33" t="s">
        <v>245</v>
      </c>
      <c r="B167" s="34">
        <v>1386.4561500000002</v>
      </c>
      <c r="C167" s="34">
        <v>33.425470000000004</v>
      </c>
      <c r="D167" s="34">
        <v>1419.8816199999999</v>
      </c>
    </row>
    <row r="168" spans="1:4" x14ac:dyDescent="0.25">
      <c r="A168" s="33" t="s">
        <v>246</v>
      </c>
      <c r="B168" s="34">
        <v>746.30270999999993</v>
      </c>
      <c r="C168" s="34"/>
      <c r="D168" s="34">
        <v>746.30270999999993</v>
      </c>
    </row>
    <row r="169" spans="1:4" x14ac:dyDescent="0.25">
      <c r="A169" s="33" t="s">
        <v>247</v>
      </c>
      <c r="B169" s="34">
        <v>1011.0165200000005</v>
      </c>
      <c r="C169" s="34">
        <v>62.223439999999997</v>
      </c>
      <c r="D169" s="34">
        <v>1073.2399600000006</v>
      </c>
    </row>
    <row r="170" spans="1:4" x14ac:dyDescent="0.25">
      <c r="A170" s="33" t="s">
        <v>248</v>
      </c>
      <c r="B170" s="34">
        <v>1048.59347</v>
      </c>
      <c r="C170" s="34">
        <v>175.04516999999998</v>
      </c>
      <c r="D170" s="34">
        <v>1223.6386399999997</v>
      </c>
    </row>
    <row r="171" spans="1:4" x14ac:dyDescent="0.25">
      <c r="A171" s="33" t="s">
        <v>249</v>
      </c>
      <c r="B171" s="34">
        <v>852.6627500000003</v>
      </c>
      <c r="C171" s="34">
        <v>189.20574999999999</v>
      </c>
      <c r="D171" s="34">
        <v>1041.8685000000005</v>
      </c>
    </row>
    <row r="172" spans="1:4" x14ac:dyDescent="0.25">
      <c r="A172" s="33" t="s">
        <v>250</v>
      </c>
      <c r="B172" s="34">
        <v>1143.1603500000008</v>
      </c>
      <c r="C172" s="34">
        <v>114.69395</v>
      </c>
      <c r="D172" s="34">
        <v>1257.8543000000004</v>
      </c>
    </row>
    <row r="173" spans="1:4" x14ac:dyDescent="0.25">
      <c r="A173" s="33" t="s">
        <v>251</v>
      </c>
      <c r="B173" s="34">
        <v>1067.1247900000003</v>
      </c>
      <c r="C173" s="34">
        <v>162.98151000000001</v>
      </c>
      <c r="D173" s="34">
        <v>1230.106299999999</v>
      </c>
    </row>
    <row r="174" spans="1:4" x14ac:dyDescent="0.25">
      <c r="A174" s="33" t="s">
        <v>252</v>
      </c>
      <c r="B174" s="34">
        <v>718.44319999999971</v>
      </c>
      <c r="C174" s="34">
        <v>160.88060999999999</v>
      </c>
      <c r="D174" s="34">
        <v>879.32380999999964</v>
      </c>
    </row>
    <row r="175" spans="1:4" x14ac:dyDescent="0.25">
      <c r="A175" s="33" t="s">
        <v>253</v>
      </c>
      <c r="B175" s="34">
        <v>1082.6475800000001</v>
      </c>
      <c r="C175" s="34">
        <v>156.76311000000001</v>
      </c>
      <c r="D175" s="34">
        <v>1239.4106899999999</v>
      </c>
    </row>
    <row r="176" spans="1:4" x14ac:dyDescent="0.25">
      <c r="A176" s="33" t="s">
        <v>254</v>
      </c>
      <c r="B176" s="34">
        <v>543.46774000000016</v>
      </c>
      <c r="C176" s="34">
        <v>223.26255</v>
      </c>
      <c r="D176" s="34">
        <v>766.7302900000002</v>
      </c>
    </row>
    <row r="177" spans="1:4" x14ac:dyDescent="0.25">
      <c r="A177" s="33" t="s">
        <v>255</v>
      </c>
      <c r="B177" s="34">
        <v>1175.7030700000005</v>
      </c>
      <c r="C177" s="34">
        <v>180.21111999999999</v>
      </c>
      <c r="D177" s="34">
        <v>1355.9141900000004</v>
      </c>
    </row>
    <row r="178" spans="1:4" x14ac:dyDescent="0.25">
      <c r="A178" s="33" t="s">
        <v>256</v>
      </c>
      <c r="B178" s="34">
        <v>768.86379999999963</v>
      </c>
      <c r="C178" s="34">
        <v>183.56521000000001</v>
      </c>
      <c r="D178" s="34">
        <v>952.42900999999949</v>
      </c>
    </row>
    <row r="179" spans="1:4" x14ac:dyDescent="0.25">
      <c r="A179" s="33" t="s">
        <v>257</v>
      </c>
      <c r="B179" s="34">
        <v>1112.3116799999998</v>
      </c>
      <c r="C179" s="34">
        <v>142.20677999999998</v>
      </c>
      <c r="D179" s="34">
        <v>1254.51846</v>
      </c>
    </row>
    <row r="180" spans="1:4" x14ac:dyDescent="0.25">
      <c r="A180" s="33" t="s">
        <v>258</v>
      </c>
      <c r="B180" s="34">
        <v>1058.9618500000001</v>
      </c>
      <c r="C180" s="34">
        <v>177.00362999999999</v>
      </c>
      <c r="D180" s="34">
        <v>1235.9654800000003</v>
      </c>
    </row>
    <row r="181" spans="1:4" x14ac:dyDescent="0.25">
      <c r="A181" s="33" t="s">
        <v>259</v>
      </c>
      <c r="B181" s="34">
        <v>850.48373999999956</v>
      </c>
      <c r="C181" s="34">
        <v>208.37556000000001</v>
      </c>
      <c r="D181" s="34">
        <v>1058.8593000000001</v>
      </c>
    </row>
    <row r="182" spans="1:4" x14ac:dyDescent="0.25">
      <c r="A182" s="33" t="s">
        <v>260</v>
      </c>
      <c r="B182" s="34">
        <v>811.53891000000021</v>
      </c>
      <c r="C182" s="34">
        <v>185.86061999999998</v>
      </c>
      <c r="D182" s="34">
        <v>997.39953000000025</v>
      </c>
    </row>
    <row r="183" spans="1:4" x14ac:dyDescent="0.25">
      <c r="A183" s="33" t="s">
        <v>261</v>
      </c>
      <c r="B183" s="34">
        <v>1014.7789000000001</v>
      </c>
      <c r="C183" s="34">
        <v>162.83552</v>
      </c>
      <c r="D183" s="34">
        <v>1177.6144199999994</v>
      </c>
    </row>
    <row r="184" spans="1:4" x14ac:dyDescent="0.25">
      <c r="A184" s="33" t="s">
        <v>262</v>
      </c>
      <c r="B184" s="34">
        <v>1470.3008000000009</v>
      </c>
      <c r="C184" s="34">
        <v>137.51007000000001</v>
      </c>
      <c r="D184" s="34">
        <v>1607.8108700000009</v>
      </c>
    </row>
    <row r="185" spans="1:4" x14ac:dyDescent="0.25">
      <c r="A185" s="33" t="s">
        <v>263</v>
      </c>
      <c r="B185" s="34">
        <v>1101.2469499999997</v>
      </c>
      <c r="C185" s="34">
        <v>210.16843000000006</v>
      </c>
      <c r="D185" s="34">
        <v>1311.4153799999995</v>
      </c>
    </row>
    <row r="186" spans="1:4" x14ac:dyDescent="0.25">
      <c r="A186" s="33" t="s">
        <v>264</v>
      </c>
      <c r="B186" s="34">
        <v>1285.7785600000016</v>
      </c>
      <c r="C186" s="34">
        <v>107.78524000000002</v>
      </c>
      <c r="D186" s="34">
        <v>1393.5638000000015</v>
      </c>
    </row>
    <row r="187" spans="1:4" x14ac:dyDescent="0.25">
      <c r="A187" s="33" t="s">
        <v>265</v>
      </c>
      <c r="B187" s="34">
        <v>1157.0885100000003</v>
      </c>
      <c r="C187" s="34">
        <v>115.84137999999999</v>
      </c>
      <c r="D187" s="34">
        <v>1272.9298900000001</v>
      </c>
    </row>
    <row r="188" spans="1:4" x14ac:dyDescent="0.25">
      <c r="A188" s="33" t="s">
        <v>266</v>
      </c>
      <c r="B188" s="34">
        <v>1343.6333700000002</v>
      </c>
      <c r="C188" s="34">
        <v>163.93192000000005</v>
      </c>
      <c r="D188" s="34">
        <v>1507.5652900000002</v>
      </c>
    </row>
    <row r="189" spans="1:4" x14ac:dyDescent="0.25">
      <c r="A189" s="33" t="s">
        <v>267</v>
      </c>
      <c r="B189" s="34">
        <v>1231.9310599999999</v>
      </c>
      <c r="C189" s="34">
        <v>123.10761000000001</v>
      </c>
      <c r="D189" s="34">
        <v>1355.0386700000001</v>
      </c>
    </row>
    <row r="190" spans="1:4" x14ac:dyDescent="0.25">
      <c r="A190" s="33" t="s">
        <v>268</v>
      </c>
      <c r="B190" s="34">
        <v>1390.7299900000005</v>
      </c>
      <c r="C190" s="34">
        <v>71.870729999999995</v>
      </c>
      <c r="D190" s="34">
        <v>1462.6007200000006</v>
      </c>
    </row>
    <row r="191" spans="1:4" x14ac:dyDescent="0.25">
      <c r="A191" s="33" t="s">
        <v>269</v>
      </c>
      <c r="B191" s="34">
        <v>1282.6964500000004</v>
      </c>
      <c r="C191" s="34">
        <v>187.97464000000002</v>
      </c>
      <c r="D191" s="34">
        <v>1470.6710900000007</v>
      </c>
    </row>
    <row r="192" spans="1:4" x14ac:dyDescent="0.25">
      <c r="A192" s="33" t="s">
        <v>270</v>
      </c>
      <c r="B192" s="34">
        <v>1521.3642199999997</v>
      </c>
      <c r="C192" s="34">
        <v>172.39182</v>
      </c>
      <c r="D192" s="34">
        <v>1693.7560399999998</v>
      </c>
    </row>
    <row r="193" spans="1:4" x14ac:dyDescent="0.25">
      <c r="A193" s="33" t="s">
        <v>271</v>
      </c>
      <c r="B193" s="34">
        <v>1561.5456300000001</v>
      </c>
      <c r="C193" s="34">
        <v>167.96304999999998</v>
      </c>
      <c r="D193" s="34">
        <v>1729.5086800000004</v>
      </c>
    </row>
    <row r="194" spans="1:4" x14ac:dyDescent="0.25">
      <c r="A194" s="33" t="s">
        <v>272</v>
      </c>
      <c r="B194" s="34">
        <v>1276.9050599999998</v>
      </c>
      <c r="C194" s="34">
        <v>197.44346000000004</v>
      </c>
      <c r="D194" s="34">
        <v>1474.3485199999998</v>
      </c>
    </row>
    <row r="195" spans="1:4" x14ac:dyDescent="0.25">
      <c r="A195" s="33" t="s">
        <v>273</v>
      </c>
      <c r="B195" s="34">
        <v>915.01558000000011</v>
      </c>
      <c r="C195" s="34">
        <v>226.43173999999999</v>
      </c>
      <c r="D195" s="34">
        <v>1141.4473200000002</v>
      </c>
    </row>
    <row r="196" spans="1:4" x14ac:dyDescent="0.25">
      <c r="A196" s="33" t="s">
        <v>274</v>
      </c>
      <c r="B196" s="34">
        <v>1435.8004500000004</v>
      </c>
      <c r="C196" s="34">
        <v>285.57503999999994</v>
      </c>
      <c r="D196" s="34">
        <v>1721.3754900000004</v>
      </c>
    </row>
    <row r="197" spans="1:4" x14ac:dyDescent="0.25">
      <c r="A197" s="33" t="s">
        <v>275</v>
      </c>
      <c r="B197" s="34">
        <v>1237.1671800000008</v>
      </c>
      <c r="C197" s="34">
        <v>250.52492000000007</v>
      </c>
      <c r="D197" s="34">
        <v>1487.6921000000016</v>
      </c>
    </row>
    <row r="198" spans="1:4" x14ac:dyDescent="0.25">
      <c r="A198" s="33" t="s">
        <v>276</v>
      </c>
      <c r="B198" s="34">
        <v>717.3510600000003</v>
      </c>
      <c r="C198" s="34">
        <v>293.77109000000002</v>
      </c>
      <c r="D198" s="34">
        <v>1011.1221500000005</v>
      </c>
    </row>
    <row r="199" spans="1:4" x14ac:dyDescent="0.25">
      <c r="A199" s="33" t="s">
        <v>277</v>
      </c>
      <c r="B199" s="34">
        <v>1279.4817100000009</v>
      </c>
      <c r="C199" s="34">
        <v>307.16928999999993</v>
      </c>
      <c r="D199" s="34">
        <v>1586.6510000000007</v>
      </c>
    </row>
    <row r="200" spans="1:4" x14ac:dyDescent="0.25">
      <c r="A200" s="33" t="s">
        <v>278</v>
      </c>
      <c r="B200" s="34">
        <v>1468.8429600000002</v>
      </c>
      <c r="C200" s="34">
        <v>254.54306999999997</v>
      </c>
      <c r="D200" s="34">
        <v>1723.3860300000008</v>
      </c>
    </row>
    <row r="201" spans="1:4" x14ac:dyDescent="0.25">
      <c r="A201" s="33" t="s">
        <v>279</v>
      </c>
      <c r="B201" s="34">
        <v>1379.7248700000002</v>
      </c>
      <c r="C201" s="34">
        <v>269.27518999999995</v>
      </c>
      <c r="D201" s="34">
        <v>1649.0000600000003</v>
      </c>
    </row>
    <row r="202" spans="1:4" x14ac:dyDescent="0.25">
      <c r="A202" s="33" t="s">
        <v>280</v>
      </c>
      <c r="B202" s="34">
        <v>1629.9602600000003</v>
      </c>
      <c r="C202" s="34">
        <v>180.38412</v>
      </c>
      <c r="D202" s="34">
        <v>1810.3443800000005</v>
      </c>
    </row>
    <row r="203" spans="1:4" x14ac:dyDescent="0.25">
      <c r="A203" s="33" t="s">
        <v>281</v>
      </c>
      <c r="B203" s="34">
        <v>1594.6571999999996</v>
      </c>
      <c r="C203" s="34">
        <v>229.75839000000005</v>
      </c>
      <c r="D203" s="34">
        <v>1824.4155899999994</v>
      </c>
    </row>
    <row r="204" spans="1:4" x14ac:dyDescent="0.25">
      <c r="A204" s="33" t="s">
        <v>282</v>
      </c>
      <c r="B204" s="34">
        <v>1189.36169</v>
      </c>
      <c r="C204" s="34">
        <v>314.86970999999994</v>
      </c>
      <c r="D204" s="34">
        <v>1504.2313999999999</v>
      </c>
    </row>
    <row r="205" spans="1:4" x14ac:dyDescent="0.25">
      <c r="A205" s="33" t="s">
        <v>283</v>
      </c>
      <c r="B205" s="34">
        <v>1267.6576</v>
      </c>
      <c r="C205" s="34">
        <v>289.39627000000002</v>
      </c>
      <c r="D205" s="34">
        <v>1557.0538700000002</v>
      </c>
    </row>
    <row r="206" spans="1:4" x14ac:dyDescent="0.25">
      <c r="A206" s="33" t="s">
        <v>284</v>
      </c>
      <c r="B206" s="34">
        <v>972.45248999999944</v>
      </c>
      <c r="C206" s="34">
        <v>281.8528</v>
      </c>
      <c r="D206" s="34">
        <v>1254.3052899999991</v>
      </c>
    </row>
    <row r="207" spans="1:4" x14ac:dyDescent="0.25">
      <c r="A207" s="33" t="s">
        <v>285</v>
      </c>
      <c r="B207" s="34">
        <v>1400.2856600000007</v>
      </c>
      <c r="C207" s="34">
        <v>303.24002999999988</v>
      </c>
      <c r="D207" s="34">
        <v>1703.5256900000008</v>
      </c>
    </row>
    <row r="208" spans="1:4" x14ac:dyDescent="0.25">
      <c r="A208" s="33" t="s">
        <v>286</v>
      </c>
      <c r="B208" s="34">
        <v>1328.1067200000005</v>
      </c>
      <c r="C208" s="34">
        <v>364.73691999999994</v>
      </c>
      <c r="D208" s="34">
        <v>1692.8436400000003</v>
      </c>
    </row>
    <row r="209" spans="1:4" x14ac:dyDescent="0.25">
      <c r="A209" s="33" t="s">
        <v>287</v>
      </c>
      <c r="B209" s="34">
        <v>1444.2241600000002</v>
      </c>
      <c r="C209" s="34">
        <v>319.54652999999985</v>
      </c>
      <c r="D209" s="34">
        <v>1763.7706900000005</v>
      </c>
    </row>
    <row r="210" spans="1:4" x14ac:dyDescent="0.25">
      <c r="A210" s="33" t="s">
        <v>288</v>
      </c>
      <c r="B210" s="34">
        <v>1010.9751000000002</v>
      </c>
      <c r="C210" s="34">
        <v>317.8322300000001</v>
      </c>
      <c r="D210" s="34">
        <v>1328.8073299999994</v>
      </c>
    </row>
    <row r="211" spans="1:4" x14ac:dyDescent="0.25">
      <c r="A211" s="33" t="s">
        <v>289</v>
      </c>
      <c r="B211" s="34">
        <v>1334.8823699999996</v>
      </c>
      <c r="C211" s="34">
        <v>273.7749</v>
      </c>
      <c r="D211" s="34">
        <v>1608.6572699999997</v>
      </c>
    </row>
    <row r="212" spans="1:4" x14ac:dyDescent="0.25">
      <c r="A212" s="33" t="s">
        <v>290</v>
      </c>
      <c r="B212" s="34">
        <v>1066.8140199999991</v>
      </c>
      <c r="C212" s="34">
        <v>145.54309000000001</v>
      </c>
      <c r="D212" s="34">
        <v>1212.357109999999</v>
      </c>
    </row>
    <row r="213" spans="1:4" x14ac:dyDescent="0.25">
      <c r="A213" s="33" t="s">
        <v>291</v>
      </c>
      <c r="B213" s="34">
        <v>1124.4773099999993</v>
      </c>
      <c r="C213" s="34">
        <v>236.43530000000001</v>
      </c>
      <c r="D213" s="34">
        <v>1360.9126099999985</v>
      </c>
    </row>
    <row r="214" spans="1:4" x14ac:dyDescent="0.25">
      <c r="A214" s="33" t="s">
        <v>292</v>
      </c>
      <c r="B214" s="34">
        <v>1071.1882699999999</v>
      </c>
      <c r="C214" s="34">
        <v>290.7443199999999</v>
      </c>
      <c r="D214" s="34">
        <v>1361.9325899999992</v>
      </c>
    </row>
    <row r="215" spans="1:4" x14ac:dyDescent="0.25">
      <c r="A215" s="33" t="s">
        <v>293</v>
      </c>
      <c r="B215" s="34">
        <v>1139.8414599999999</v>
      </c>
      <c r="C215" s="34">
        <v>227.46188000000001</v>
      </c>
      <c r="D215" s="34">
        <v>1367.3033400000004</v>
      </c>
    </row>
    <row r="216" spans="1:4" x14ac:dyDescent="0.25">
      <c r="A216" s="33" t="s">
        <v>294</v>
      </c>
      <c r="B216" s="34">
        <v>1405.9200400000002</v>
      </c>
      <c r="C216" s="34">
        <v>273.23201999999998</v>
      </c>
      <c r="D216" s="34">
        <v>1679.1520599999997</v>
      </c>
    </row>
    <row r="217" spans="1:4" x14ac:dyDescent="0.25">
      <c r="A217" s="33" t="s">
        <v>295</v>
      </c>
      <c r="B217" s="34">
        <v>1549.3400000000006</v>
      </c>
      <c r="C217" s="34">
        <v>369.66577000000001</v>
      </c>
      <c r="D217" s="34">
        <v>1919.0057700000009</v>
      </c>
    </row>
    <row r="218" spans="1:4" x14ac:dyDescent="0.25">
      <c r="A218" s="33" t="s">
        <v>296</v>
      </c>
      <c r="B218" s="34">
        <v>1690.0938699999997</v>
      </c>
      <c r="C218" s="34">
        <v>349.41648000000004</v>
      </c>
      <c r="D218" s="34">
        <v>2039.5103499999989</v>
      </c>
    </row>
    <row r="219" spans="1:4" x14ac:dyDescent="0.25">
      <c r="A219" s="33" t="s">
        <v>297</v>
      </c>
      <c r="B219" s="34">
        <v>1451.3003700000002</v>
      </c>
      <c r="C219" s="34">
        <v>469.9579700000001</v>
      </c>
      <c r="D219" s="34">
        <v>1921.2583399999999</v>
      </c>
    </row>
    <row r="220" spans="1:4" x14ac:dyDescent="0.25">
      <c r="A220" s="33" t="s">
        <v>298</v>
      </c>
      <c r="B220" s="34">
        <v>1408.9278000000004</v>
      </c>
      <c r="C220" s="34">
        <v>497.9925300000001</v>
      </c>
      <c r="D220" s="34">
        <v>1906.9203300000001</v>
      </c>
    </row>
    <row r="221" spans="1:4" x14ac:dyDescent="0.25">
      <c r="A221" s="33" t="s">
        <v>299</v>
      </c>
      <c r="B221" s="34">
        <v>1425.0659099999996</v>
      </c>
      <c r="C221" s="34">
        <v>398.18356999999997</v>
      </c>
      <c r="D221" s="34">
        <v>1823.2494799999999</v>
      </c>
    </row>
    <row r="222" spans="1:4" x14ac:dyDescent="0.25">
      <c r="A222" s="33" t="s">
        <v>300</v>
      </c>
      <c r="B222" s="34">
        <v>1520.6415600000005</v>
      </c>
      <c r="C222" s="34">
        <v>392.54355999999996</v>
      </c>
      <c r="D222" s="34">
        <v>1913.1851200000006</v>
      </c>
    </row>
    <row r="223" spans="1:4" x14ac:dyDescent="0.25">
      <c r="A223" s="33" t="s">
        <v>301</v>
      </c>
      <c r="B223" s="34">
        <v>1140.2644499999997</v>
      </c>
      <c r="C223" s="34">
        <v>455.58327000000003</v>
      </c>
      <c r="D223" s="34">
        <v>1595.8477200000002</v>
      </c>
    </row>
    <row r="224" spans="1:4" x14ac:dyDescent="0.25">
      <c r="A224" s="33" t="s">
        <v>302</v>
      </c>
      <c r="B224" s="34">
        <v>1196.3135400000003</v>
      </c>
      <c r="C224" s="34">
        <v>462.9784600000001</v>
      </c>
      <c r="D224" s="34">
        <v>1659.2919999999999</v>
      </c>
    </row>
    <row r="225" spans="1:4" x14ac:dyDescent="0.25">
      <c r="A225" s="33" t="s">
        <v>303</v>
      </c>
      <c r="B225" s="34">
        <v>1862.92137</v>
      </c>
      <c r="C225" s="34">
        <v>401.79422</v>
      </c>
      <c r="D225" s="34">
        <v>2264.7155899999993</v>
      </c>
    </row>
    <row r="226" spans="1:4" x14ac:dyDescent="0.25">
      <c r="A226" s="33" t="s">
        <v>304</v>
      </c>
      <c r="B226" s="34">
        <v>1872.0056800000007</v>
      </c>
      <c r="C226" s="34">
        <v>385.45651000000004</v>
      </c>
      <c r="D226" s="34">
        <v>2257.4621899999993</v>
      </c>
    </row>
    <row r="227" spans="1:4" x14ac:dyDescent="0.25">
      <c r="A227" s="33" t="s">
        <v>305</v>
      </c>
      <c r="B227" s="34">
        <v>1210.33232</v>
      </c>
      <c r="C227" s="34">
        <v>435.82041000000004</v>
      </c>
      <c r="D227" s="34">
        <v>1646.1527300000002</v>
      </c>
    </row>
    <row r="228" spans="1:4" x14ac:dyDescent="0.25">
      <c r="A228" s="33" t="s">
        <v>306</v>
      </c>
      <c r="B228" s="34">
        <v>1291.7728700000005</v>
      </c>
      <c r="C228" s="34">
        <v>423.34603999999996</v>
      </c>
      <c r="D228" s="34">
        <v>1715.1189100000006</v>
      </c>
    </row>
    <row r="229" spans="1:4" x14ac:dyDescent="0.25">
      <c r="A229" s="33" t="s">
        <v>307</v>
      </c>
      <c r="B229" s="34">
        <v>1892.4382999999996</v>
      </c>
      <c r="C229" s="34">
        <v>281.01840000000004</v>
      </c>
      <c r="D229" s="34">
        <v>2173.4566999999997</v>
      </c>
    </row>
    <row r="230" spans="1:4" x14ac:dyDescent="0.25">
      <c r="A230" s="33" t="s">
        <v>308</v>
      </c>
      <c r="B230" s="34">
        <v>1566.6116999999997</v>
      </c>
      <c r="C230" s="34">
        <v>221.94610999999998</v>
      </c>
      <c r="D230" s="34">
        <v>1788.5578099999996</v>
      </c>
    </row>
    <row r="231" spans="1:4" x14ac:dyDescent="0.25">
      <c r="A231" s="33" t="s">
        <v>309</v>
      </c>
      <c r="B231" s="34">
        <v>1328.5138899999997</v>
      </c>
      <c r="C231" s="34">
        <v>254.3398</v>
      </c>
      <c r="D231" s="34">
        <v>1582.8536899999999</v>
      </c>
    </row>
    <row r="232" spans="1:4" x14ac:dyDescent="0.25">
      <c r="A232" s="33" t="s">
        <v>310</v>
      </c>
      <c r="B232" s="34">
        <v>1057.2240499999998</v>
      </c>
      <c r="C232" s="34">
        <v>250.00415000000001</v>
      </c>
      <c r="D232" s="34">
        <v>1307.2282000000002</v>
      </c>
    </row>
    <row r="233" spans="1:4" x14ac:dyDescent="0.25">
      <c r="A233" s="33" t="s">
        <v>311</v>
      </c>
      <c r="B233" s="34">
        <v>1518.4515199999996</v>
      </c>
      <c r="C233" s="34">
        <v>225.65359000000001</v>
      </c>
      <c r="D233" s="34">
        <v>1744.1051099999995</v>
      </c>
    </row>
    <row r="234" spans="1:4" x14ac:dyDescent="0.25">
      <c r="A234" s="33" t="s">
        <v>312</v>
      </c>
      <c r="B234" s="34">
        <v>1618.4589999999998</v>
      </c>
      <c r="C234" s="34">
        <v>118.10054999999998</v>
      </c>
      <c r="D234" s="34">
        <v>1736.5595499999997</v>
      </c>
    </row>
    <row r="235" spans="1:4" x14ac:dyDescent="0.25">
      <c r="A235" s="33" t="s">
        <v>313</v>
      </c>
      <c r="B235" s="34">
        <v>2043.7848400000003</v>
      </c>
      <c r="C235" s="34">
        <v>273.58846</v>
      </c>
      <c r="D235" s="34">
        <v>2317.3733000000007</v>
      </c>
    </row>
    <row r="236" spans="1:4" x14ac:dyDescent="0.25">
      <c r="A236" s="33" t="s">
        <v>314</v>
      </c>
      <c r="B236" s="34">
        <v>2100.25461</v>
      </c>
      <c r="C236" s="34">
        <v>364.60370999999992</v>
      </c>
      <c r="D236" s="34">
        <v>2464.8583200000003</v>
      </c>
    </row>
    <row r="237" spans="1:4" x14ac:dyDescent="0.25">
      <c r="A237" s="33" t="s">
        <v>315</v>
      </c>
      <c r="B237" s="34">
        <v>2036.7488999999998</v>
      </c>
      <c r="C237" s="34">
        <v>387.14655999999997</v>
      </c>
      <c r="D237" s="34">
        <v>2423.8954599999988</v>
      </c>
    </row>
    <row r="238" spans="1:4" x14ac:dyDescent="0.25">
      <c r="A238" s="33" t="s">
        <v>316</v>
      </c>
      <c r="B238" s="34">
        <v>970.42687999999964</v>
      </c>
      <c r="C238" s="34">
        <v>323.47098999999992</v>
      </c>
      <c r="D238" s="34">
        <v>1293.8978699999996</v>
      </c>
    </row>
    <row r="239" spans="1:4" x14ac:dyDescent="0.25">
      <c r="A239" s="33" t="s">
        <v>317</v>
      </c>
      <c r="B239" s="34">
        <v>1235.6110600000009</v>
      </c>
      <c r="C239" s="34">
        <v>149.11024</v>
      </c>
      <c r="D239" s="34">
        <v>1384.7213000000008</v>
      </c>
    </row>
    <row r="240" spans="1:4" x14ac:dyDescent="0.25">
      <c r="A240" s="33" t="s">
        <v>318</v>
      </c>
      <c r="B240" s="34">
        <v>1144.3774500000002</v>
      </c>
      <c r="C240" s="34">
        <v>45.577060000000003</v>
      </c>
      <c r="D240" s="34">
        <v>1189.9545100000003</v>
      </c>
    </row>
    <row r="241" spans="1:4" x14ac:dyDescent="0.25">
      <c r="A241" s="33" t="s">
        <v>319</v>
      </c>
      <c r="B241" s="34">
        <v>1651.88139</v>
      </c>
      <c r="C241" s="34">
        <v>26.448800000000002</v>
      </c>
      <c r="D241" s="34">
        <v>1678.3301900000001</v>
      </c>
    </row>
    <row r="242" spans="1:4" x14ac:dyDescent="0.25">
      <c r="A242" s="33" t="s">
        <v>320</v>
      </c>
      <c r="B242" s="34">
        <v>1804.1881499999995</v>
      </c>
      <c r="C242" s="34">
        <v>204.12322000000003</v>
      </c>
      <c r="D242" s="34">
        <v>2008.3113699999997</v>
      </c>
    </row>
    <row r="243" spans="1:4" x14ac:dyDescent="0.25">
      <c r="A243" s="33" t="s">
        <v>321</v>
      </c>
      <c r="B243" s="34">
        <v>1409.296</v>
      </c>
      <c r="C243" s="34">
        <v>323.11574000000002</v>
      </c>
      <c r="D243" s="34">
        <v>1732.4117400000002</v>
      </c>
    </row>
    <row r="244" spans="1:4" x14ac:dyDescent="0.25">
      <c r="A244" s="33" t="s">
        <v>322</v>
      </c>
      <c r="B244" s="34">
        <v>1098.27889</v>
      </c>
      <c r="C244" s="34">
        <v>116.88262000000003</v>
      </c>
      <c r="D244" s="34">
        <v>1215.1615099999999</v>
      </c>
    </row>
    <row r="245" spans="1:4" x14ac:dyDescent="0.25">
      <c r="A245" s="33" t="s">
        <v>323</v>
      </c>
      <c r="B245" s="34">
        <v>1809.4782599999992</v>
      </c>
      <c r="C245" s="34">
        <v>129.93877000000001</v>
      </c>
      <c r="D245" s="34">
        <v>1939.4170299999989</v>
      </c>
    </row>
    <row r="246" spans="1:4" x14ac:dyDescent="0.25">
      <c r="A246" s="33" t="s">
        <v>324</v>
      </c>
      <c r="B246" s="34">
        <v>1572.9184399999999</v>
      </c>
      <c r="C246" s="34">
        <v>173.55695</v>
      </c>
      <c r="D246" s="34">
        <v>1746.4753899999998</v>
      </c>
    </row>
    <row r="247" spans="1:4" x14ac:dyDescent="0.25">
      <c r="A247" s="33" t="s">
        <v>325</v>
      </c>
      <c r="B247" s="34">
        <v>1198.3147900000004</v>
      </c>
      <c r="C247" s="34">
        <v>98.805329999999998</v>
      </c>
      <c r="D247" s="34">
        <v>1297.1201200000003</v>
      </c>
    </row>
    <row r="248" spans="1:4" x14ac:dyDescent="0.25">
      <c r="A248" s="33" t="s">
        <v>326</v>
      </c>
      <c r="B248" s="34">
        <v>1768.1116900000015</v>
      </c>
      <c r="C248" s="34">
        <v>228.36625999999998</v>
      </c>
      <c r="D248" s="34">
        <v>1996.4779500000016</v>
      </c>
    </row>
    <row r="249" spans="1:4" x14ac:dyDescent="0.25">
      <c r="A249" s="33" t="s">
        <v>327</v>
      </c>
      <c r="B249" s="34">
        <v>1779.1506700000004</v>
      </c>
      <c r="C249" s="34">
        <v>349.9633199999999</v>
      </c>
      <c r="D249" s="34">
        <v>2129.1139900000012</v>
      </c>
    </row>
    <row r="250" spans="1:4" x14ac:dyDescent="0.25">
      <c r="A250" s="33" t="s">
        <v>328</v>
      </c>
      <c r="B250" s="34">
        <v>1685.7564100000009</v>
      </c>
      <c r="C250" s="34">
        <v>274.06194000000005</v>
      </c>
      <c r="D250" s="34">
        <v>1959.8183500000005</v>
      </c>
    </row>
    <row r="251" spans="1:4" x14ac:dyDescent="0.25">
      <c r="A251" s="33" t="s">
        <v>329</v>
      </c>
      <c r="B251" s="34">
        <v>1614.0726499999996</v>
      </c>
      <c r="C251" s="34">
        <v>143.16476</v>
      </c>
      <c r="D251" s="34">
        <v>1757.2374100000002</v>
      </c>
    </row>
    <row r="252" spans="1:4" x14ac:dyDescent="0.25">
      <c r="A252" s="33" t="s">
        <v>330</v>
      </c>
      <c r="B252" s="34">
        <v>1366.0448900000004</v>
      </c>
      <c r="C252" s="34">
        <v>235.18169999999998</v>
      </c>
      <c r="D252" s="34">
        <v>1601.22659</v>
      </c>
    </row>
    <row r="253" spans="1:4" x14ac:dyDescent="0.25">
      <c r="A253" s="33" t="s">
        <v>331</v>
      </c>
      <c r="B253" s="34">
        <v>1778.6536199999994</v>
      </c>
      <c r="C253" s="34">
        <v>107.71337000000001</v>
      </c>
      <c r="D253" s="34">
        <v>1886.3669899999989</v>
      </c>
    </row>
    <row r="254" spans="1:4" x14ac:dyDescent="0.25">
      <c r="A254" s="33" t="s">
        <v>332</v>
      </c>
      <c r="B254" s="34">
        <v>1395.4429099999993</v>
      </c>
      <c r="C254" s="34">
        <v>14.558180000000002</v>
      </c>
      <c r="D254" s="34">
        <v>1410.0010899999993</v>
      </c>
    </row>
    <row r="255" spans="1:4" x14ac:dyDescent="0.25">
      <c r="A255" s="33" t="s">
        <v>333</v>
      </c>
      <c r="B255" s="34">
        <v>1854.1402799999992</v>
      </c>
      <c r="C255" s="34">
        <v>115.00322</v>
      </c>
      <c r="D255" s="34">
        <v>1969.1434999999994</v>
      </c>
    </row>
    <row r="256" spans="1:4" x14ac:dyDescent="0.25">
      <c r="A256" s="33" t="s">
        <v>334</v>
      </c>
      <c r="B256" s="34">
        <v>1919.3142799999991</v>
      </c>
      <c r="C256" s="34">
        <v>70.322080000000014</v>
      </c>
      <c r="D256" s="34">
        <v>1989.6363599999984</v>
      </c>
    </row>
    <row r="257" spans="1:4" x14ac:dyDescent="0.25">
      <c r="A257" s="33" t="s">
        <v>335</v>
      </c>
      <c r="B257" s="34">
        <v>1766.5386699999997</v>
      </c>
      <c r="C257" s="34">
        <v>18.075789999999998</v>
      </c>
      <c r="D257" s="34">
        <v>1784.6144599999998</v>
      </c>
    </row>
    <row r="258" spans="1:4" x14ac:dyDescent="0.25">
      <c r="A258" s="33" t="s">
        <v>336</v>
      </c>
      <c r="B258" s="34">
        <v>1246.5850499999999</v>
      </c>
      <c r="C258" s="34">
        <v>204.82249999999996</v>
      </c>
      <c r="D258" s="34">
        <v>1451.4075500000004</v>
      </c>
    </row>
    <row r="259" spans="1:4" x14ac:dyDescent="0.25">
      <c r="A259" s="33" t="s">
        <v>337</v>
      </c>
      <c r="B259" s="34">
        <v>1415.4606300000005</v>
      </c>
      <c r="C259" s="34">
        <v>424.36785000000003</v>
      </c>
      <c r="D259" s="34">
        <v>1839.828480000001</v>
      </c>
    </row>
    <row r="260" spans="1:4" x14ac:dyDescent="0.25">
      <c r="A260" s="33" t="s">
        <v>338</v>
      </c>
      <c r="B260" s="34">
        <v>1774.1601699999997</v>
      </c>
      <c r="C260" s="34">
        <v>408.04464000000007</v>
      </c>
      <c r="D260" s="34">
        <v>2182.2048100000002</v>
      </c>
    </row>
    <row r="261" spans="1:4" x14ac:dyDescent="0.25">
      <c r="A261" s="33" t="s">
        <v>339</v>
      </c>
      <c r="B261" s="34">
        <v>1392.2732700000001</v>
      </c>
      <c r="C261" s="34">
        <v>267.41177000000005</v>
      </c>
      <c r="D261" s="34">
        <v>1659.6850400000012</v>
      </c>
    </row>
    <row r="262" spans="1:4" x14ac:dyDescent="0.25">
      <c r="A262" s="33" t="s">
        <v>340</v>
      </c>
      <c r="B262" s="34">
        <v>1606.1874499999997</v>
      </c>
      <c r="C262" s="34">
        <v>247.25168000000002</v>
      </c>
      <c r="D262" s="34">
        <v>1853.4391299999997</v>
      </c>
    </row>
    <row r="263" spans="1:4" x14ac:dyDescent="0.25">
      <c r="A263" s="33" t="s">
        <v>341</v>
      </c>
      <c r="B263" s="34">
        <v>1783.7911900000001</v>
      </c>
      <c r="C263" s="34">
        <v>385.52671000000009</v>
      </c>
      <c r="D263" s="34">
        <v>2169.3179</v>
      </c>
    </row>
    <row r="264" spans="1:4" x14ac:dyDescent="0.25">
      <c r="A264" s="33" t="s">
        <v>342</v>
      </c>
      <c r="B264" s="34">
        <v>1881.8477000000007</v>
      </c>
      <c r="C264" s="34">
        <v>287.12664999999998</v>
      </c>
      <c r="D264" s="34">
        <v>2168.9743500000009</v>
      </c>
    </row>
    <row r="265" spans="1:4" x14ac:dyDescent="0.25">
      <c r="A265" s="33" t="s">
        <v>343</v>
      </c>
      <c r="B265" s="34">
        <v>1110.6563899999999</v>
      </c>
      <c r="C265" s="34">
        <v>168.65417999999997</v>
      </c>
      <c r="D265" s="34">
        <v>1279.3105700000001</v>
      </c>
    </row>
    <row r="266" spans="1:4" x14ac:dyDescent="0.25">
      <c r="A266" s="33" t="s">
        <v>344</v>
      </c>
      <c r="B266" s="34">
        <v>1930.3093200000003</v>
      </c>
      <c r="C266" s="34">
        <v>38.38810999999999</v>
      </c>
      <c r="D266" s="34">
        <v>1968.6974300000002</v>
      </c>
    </row>
    <row r="267" spans="1:4" x14ac:dyDescent="0.25">
      <c r="A267" s="33" t="s">
        <v>345</v>
      </c>
      <c r="B267" s="34">
        <v>1896.3469099999993</v>
      </c>
      <c r="C267" s="34">
        <v>27.409410000000001</v>
      </c>
      <c r="D267" s="34">
        <v>1923.7563199999993</v>
      </c>
    </row>
    <row r="268" spans="1:4" x14ac:dyDescent="0.25">
      <c r="A268" s="33" t="s">
        <v>346</v>
      </c>
      <c r="B268" s="34">
        <v>1144.1247000000001</v>
      </c>
      <c r="C268" s="34">
        <v>117.92522999999998</v>
      </c>
      <c r="D268" s="34">
        <v>1262.0499300000001</v>
      </c>
    </row>
    <row r="269" spans="1:4" x14ac:dyDescent="0.25">
      <c r="A269" s="33" t="s">
        <v>347</v>
      </c>
      <c r="B269" s="34">
        <v>2021.9750299999994</v>
      </c>
      <c r="C269" s="34">
        <v>85.588399999999979</v>
      </c>
      <c r="D269" s="34">
        <v>2107.5634299999992</v>
      </c>
    </row>
    <row r="270" spans="1:4" x14ac:dyDescent="0.25">
      <c r="A270" s="33" t="s">
        <v>348</v>
      </c>
      <c r="B270" s="34">
        <v>1412.6134799999998</v>
      </c>
      <c r="C270" s="34">
        <v>6.9680099999999996</v>
      </c>
      <c r="D270" s="34">
        <v>1419.5814899999998</v>
      </c>
    </row>
    <row r="271" spans="1:4" x14ac:dyDescent="0.25">
      <c r="A271" s="33" t="s">
        <v>349</v>
      </c>
      <c r="B271" s="34">
        <v>1544.2429400000001</v>
      </c>
      <c r="C271" s="34">
        <v>5.37453</v>
      </c>
      <c r="D271" s="34">
        <v>1549.6174700000001</v>
      </c>
    </row>
    <row r="272" spans="1:4" x14ac:dyDescent="0.25">
      <c r="A272" s="33" t="s">
        <v>350</v>
      </c>
      <c r="B272" s="34">
        <v>1965.3436200000003</v>
      </c>
      <c r="C272" s="34">
        <v>61.818539999999985</v>
      </c>
      <c r="D272" s="34">
        <v>2027.1621600000003</v>
      </c>
    </row>
    <row r="273" spans="1:4" x14ac:dyDescent="0.25">
      <c r="A273" s="33" t="s">
        <v>351</v>
      </c>
      <c r="B273" s="34">
        <v>1295.0095599999995</v>
      </c>
      <c r="C273" s="34">
        <v>155.77112</v>
      </c>
      <c r="D273" s="34">
        <v>1450.7806799999994</v>
      </c>
    </row>
    <row r="274" spans="1:4" x14ac:dyDescent="0.25">
      <c r="A274" s="33" t="s">
        <v>352</v>
      </c>
      <c r="B274" s="34">
        <v>1975.8466299999991</v>
      </c>
      <c r="C274" s="34">
        <v>21.500170000000001</v>
      </c>
      <c r="D274" s="34">
        <v>1997.3467999999989</v>
      </c>
    </row>
    <row r="275" spans="1:4" x14ac:dyDescent="0.25">
      <c r="A275" s="33" t="s">
        <v>353</v>
      </c>
      <c r="B275" s="34">
        <v>2216.8175300000012</v>
      </c>
      <c r="C275" s="34">
        <v>170.51801</v>
      </c>
      <c r="D275" s="34">
        <v>2387.3355400000005</v>
      </c>
    </row>
    <row r="276" spans="1:4" x14ac:dyDescent="0.25">
      <c r="A276" s="33" t="s">
        <v>354</v>
      </c>
      <c r="B276" s="34">
        <v>1827.8238900000008</v>
      </c>
      <c r="C276" s="34">
        <v>109.96469999999999</v>
      </c>
      <c r="D276" s="34">
        <v>1937.7885900000001</v>
      </c>
    </row>
    <row r="277" spans="1:4" x14ac:dyDescent="0.25">
      <c r="A277" s="33" t="s">
        <v>355</v>
      </c>
      <c r="B277" s="34">
        <v>1535.7088500000004</v>
      </c>
      <c r="C277" s="34">
        <v>21.138570000000009</v>
      </c>
      <c r="D277" s="34">
        <v>1556.8474200000001</v>
      </c>
    </row>
    <row r="278" spans="1:4" x14ac:dyDescent="0.25">
      <c r="A278" s="33" t="s">
        <v>356</v>
      </c>
      <c r="B278" s="34">
        <v>1873.0884900000001</v>
      </c>
      <c r="C278" s="34">
        <v>22.376299999999997</v>
      </c>
      <c r="D278" s="34">
        <v>1895.46479</v>
      </c>
    </row>
    <row r="279" spans="1:4" x14ac:dyDescent="0.25">
      <c r="A279" s="33" t="s">
        <v>357</v>
      </c>
      <c r="B279" s="34">
        <v>1571.8054300000003</v>
      </c>
      <c r="C279" s="34">
        <v>42.685010000000005</v>
      </c>
      <c r="D279" s="34">
        <v>1614.4904400000012</v>
      </c>
    </row>
    <row r="280" spans="1:4" x14ac:dyDescent="0.25">
      <c r="A280" s="33" t="s">
        <v>358</v>
      </c>
      <c r="B280" s="34">
        <v>1533.4862699999992</v>
      </c>
      <c r="C280" s="34">
        <v>24.091150000000003</v>
      </c>
      <c r="D280" s="34">
        <v>1557.5774199999989</v>
      </c>
    </row>
    <row r="281" spans="1:4" x14ac:dyDescent="0.25">
      <c r="A281" s="33" t="s">
        <v>359</v>
      </c>
      <c r="B281" s="34">
        <v>2154.1096799999991</v>
      </c>
      <c r="C281" s="34">
        <v>47.095210000000002</v>
      </c>
      <c r="D281" s="34">
        <v>2201.2048899999995</v>
      </c>
    </row>
    <row r="282" spans="1:4" x14ac:dyDescent="0.25">
      <c r="A282" s="33" t="s">
        <v>360</v>
      </c>
      <c r="B282" s="34">
        <v>2124.3057599999993</v>
      </c>
      <c r="C282" s="34">
        <v>262.28354999999999</v>
      </c>
      <c r="D282" s="34">
        <v>2386.5893099999998</v>
      </c>
    </row>
    <row r="283" spans="1:4" x14ac:dyDescent="0.25">
      <c r="A283" s="33" t="s">
        <v>361</v>
      </c>
      <c r="B283" s="34">
        <v>1821.3528800000013</v>
      </c>
      <c r="C283" s="34">
        <v>321.49356</v>
      </c>
      <c r="D283" s="34">
        <v>2142.8464400000012</v>
      </c>
    </row>
    <row r="284" spans="1:4" x14ac:dyDescent="0.25">
      <c r="A284" s="33" t="s">
        <v>362</v>
      </c>
      <c r="B284" s="34">
        <v>1587.2257600000016</v>
      </c>
      <c r="C284" s="34">
        <v>78.497370000000004</v>
      </c>
      <c r="D284" s="34">
        <v>1665.7231300000014</v>
      </c>
    </row>
    <row r="285" spans="1:4" x14ac:dyDescent="0.25">
      <c r="A285" s="33" t="s">
        <v>363</v>
      </c>
      <c r="B285" s="34">
        <v>1640.2573599999998</v>
      </c>
      <c r="C285" s="34">
        <v>37.308660000000003</v>
      </c>
      <c r="D285" s="34">
        <v>1677.5660199999993</v>
      </c>
    </row>
    <row r="286" spans="1:4" x14ac:dyDescent="0.25">
      <c r="A286" s="33" t="s">
        <v>364</v>
      </c>
      <c r="B286" s="34">
        <v>1502.8195300000016</v>
      </c>
      <c r="C286" s="34">
        <v>197.51299999999995</v>
      </c>
      <c r="D286" s="34">
        <v>1700.3325300000022</v>
      </c>
    </row>
    <row r="287" spans="1:4" x14ac:dyDescent="0.25">
      <c r="A287" s="33" t="s">
        <v>365</v>
      </c>
      <c r="B287" s="34">
        <v>1118.3953400000003</v>
      </c>
      <c r="C287" s="34">
        <v>185.92140999999998</v>
      </c>
      <c r="D287" s="34">
        <v>1304.3167500000002</v>
      </c>
    </row>
    <row r="288" spans="1:4" x14ac:dyDescent="0.25">
      <c r="A288" s="33" t="s">
        <v>366</v>
      </c>
      <c r="B288" s="34">
        <v>1907.6846600000001</v>
      </c>
      <c r="C288" s="34">
        <v>47.247419999999998</v>
      </c>
      <c r="D288" s="34">
        <v>1954.93208</v>
      </c>
    </row>
    <row r="289" spans="1:4" x14ac:dyDescent="0.25">
      <c r="A289" s="33" t="s">
        <v>367</v>
      </c>
      <c r="B289" s="34">
        <v>1956.0314099999996</v>
      </c>
      <c r="C289" s="34">
        <v>26.01566</v>
      </c>
      <c r="D289" s="34">
        <v>1982.0470700000003</v>
      </c>
    </row>
    <row r="290" spans="1:4" x14ac:dyDescent="0.25">
      <c r="A290" s="33" t="s">
        <v>368</v>
      </c>
      <c r="B290" s="34">
        <v>1310.7350399999996</v>
      </c>
      <c r="C290" s="34">
        <v>317.90750999999995</v>
      </c>
      <c r="D290" s="34">
        <v>1628.6425499999996</v>
      </c>
    </row>
    <row r="291" spans="1:4" x14ac:dyDescent="0.25">
      <c r="A291" s="33" t="s">
        <v>369</v>
      </c>
      <c r="B291" s="34">
        <v>1791.4023200000004</v>
      </c>
      <c r="C291" s="34">
        <v>372.59468999999996</v>
      </c>
      <c r="D291" s="34">
        <v>2163.99701</v>
      </c>
    </row>
    <row r="292" spans="1:4" x14ac:dyDescent="0.25">
      <c r="A292" s="33" t="s">
        <v>370</v>
      </c>
      <c r="B292" s="34">
        <v>1655.8168499999999</v>
      </c>
      <c r="C292" s="34">
        <v>96.020480000000006</v>
      </c>
      <c r="D292" s="34">
        <v>1751.8373299999992</v>
      </c>
    </row>
    <row r="293" spans="1:4" x14ac:dyDescent="0.25">
      <c r="A293" s="33" t="s">
        <v>371</v>
      </c>
      <c r="B293" s="34">
        <v>1767.7624300000007</v>
      </c>
      <c r="C293" s="34">
        <v>142.01761999999999</v>
      </c>
      <c r="D293" s="34">
        <v>1909.7800500000003</v>
      </c>
    </row>
    <row r="294" spans="1:4" x14ac:dyDescent="0.25">
      <c r="A294" s="33" t="s">
        <v>372</v>
      </c>
      <c r="B294" s="34">
        <v>1521.95048</v>
      </c>
      <c r="C294" s="34">
        <v>332.41131000000001</v>
      </c>
      <c r="D294" s="34">
        <v>1854.3617899999999</v>
      </c>
    </row>
    <row r="295" spans="1:4" x14ac:dyDescent="0.25">
      <c r="A295" s="33" t="s">
        <v>373</v>
      </c>
      <c r="B295" s="34">
        <v>1675.7373300000008</v>
      </c>
      <c r="C295" s="34">
        <v>259.95801999999998</v>
      </c>
      <c r="D295" s="34">
        <v>1935.695350000002</v>
      </c>
    </row>
    <row r="296" spans="1:4" x14ac:dyDescent="0.25">
      <c r="A296" s="33" t="s">
        <v>374</v>
      </c>
      <c r="B296" s="34">
        <v>1433.31483</v>
      </c>
      <c r="C296" s="34">
        <v>170.61720000000003</v>
      </c>
      <c r="D296" s="34">
        <v>1603.9320299999997</v>
      </c>
    </row>
    <row r="297" spans="1:4" x14ac:dyDescent="0.25">
      <c r="A297" s="33" t="s">
        <v>375</v>
      </c>
      <c r="B297" s="34">
        <v>1413.7670800000005</v>
      </c>
      <c r="C297" s="34">
        <v>210.84537000000003</v>
      </c>
      <c r="D297" s="34">
        <v>1624.6124500000008</v>
      </c>
    </row>
    <row r="298" spans="1:4" x14ac:dyDescent="0.25">
      <c r="A298" s="33" t="s">
        <v>376</v>
      </c>
      <c r="B298" s="34">
        <v>1589.0430499999998</v>
      </c>
      <c r="C298" s="34">
        <v>222.47804000000005</v>
      </c>
      <c r="D298" s="34">
        <v>1811.5210899999997</v>
      </c>
    </row>
    <row r="299" spans="1:4" x14ac:dyDescent="0.25">
      <c r="A299" s="33" t="s">
        <v>377</v>
      </c>
      <c r="B299" s="34">
        <v>1455.7741500000002</v>
      </c>
      <c r="C299" s="34">
        <v>279.76981999999998</v>
      </c>
      <c r="D299" s="34">
        <v>1735.5439700000009</v>
      </c>
    </row>
    <row r="300" spans="1:4" x14ac:dyDescent="0.25">
      <c r="A300" s="33" t="s">
        <v>378</v>
      </c>
      <c r="B300" s="34">
        <v>1958.8227100000008</v>
      </c>
      <c r="C300" s="34">
        <v>234.75173999999996</v>
      </c>
      <c r="D300" s="34">
        <v>2193.5744500000005</v>
      </c>
    </row>
    <row r="301" spans="1:4" x14ac:dyDescent="0.25">
      <c r="A301" s="33" t="s">
        <v>379</v>
      </c>
      <c r="B301" s="34">
        <v>1930.854810000001</v>
      </c>
      <c r="C301" s="34">
        <v>260.80522000000002</v>
      </c>
      <c r="D301" s="34">
        <v>2191.6600300000005</v>
      </c>
    </row>
    <row r="302" spans="1:4" x14ac:dyDescent="0.25">
      <c r="A302" s="33" t="s">
        <v>380</v>
      </c>
      <c r="B302" s="34">
        <v>1606.8601000000008</v>
      </c>
      <c r="C302" s="34">
        <v>209.87826999999999</v>
      </c>
      <c r="D302" s="34">
        <v>1816.7383700000005</v>
      </c>
    </row>
    <row r="303" spans="1:4" x14ac:dyDescent="0.25">
      <c r="A303" s="33" t="s">
        <v>381</v>
      </c>
      <c r="B303" s="34">
        <v>1516.5872600000005</v>
      </c>
      <c r="C303" s="34">
        <v>164.16697000000005</v>
      </c>
      <c r="D303" s="34">
        <v>1680.7542299999998</v>
      </c>
    </row>
    <row r="304" spans="1:4" x14ac:dyDescent="0.25">
      <c r="A304" s="33" t="s">
        <v>382</v>
      </c>
      <c r="B304" s="34">
        <v>1706.3188600000003</v>
      </c>
      <c r="C304" s="34">
        <v>166.94799</v>
      </c>
      <c r="D304" s="34">
        <v>1873.2668500000004</v>
      </c>
    </row>
    <row r="305" spans="1:4" x14ac:dyDescent="0.25">
      <c r="A305" s="33" t="s">
        <v>383</v>
      </c>
      <c r="B305" s="34">
        <v>1417.0616400000006</v>
      </c>
      <c r="C305" s="34">
        <v>36.629310000000004</v>
      </c>
      <c r="D305" s="34">
        <v>1453.6909500000006</v>
      </c>
    </row>
    <row r="306" spans="1:4" x14ac:dyDescent="0.25">
      <c r="A306" s="33" t="s">
        <v>384</v>
      </c>
      <c r="B306" s="34">
        <v>1753.1433900000006</v>
      </c>
      <c r="C306" s="34">
        <v>55.645499999999991</v>
      </c>
      <c r="D306" s="34">
        <v>1808.7888900000005</v>
      </c>
    </row>
    <row r="307" spans="1:4" x14ac:dyDescent="0.25">
      <c r="A307" s="33" t="s">
        <v>385</v>
      </c>
      <c r="B307" s="34">
        <v>1950.4106100000004</v>
      </c>
      <c r="C307" s="34">
        <v>31.899770000000004</v>
      </c>
      <c r="D307" s="34">
        <v>1982.3103799999999</v>
      </c>
    </row>
    <row r="308" spans="1:4" x14ac:dyDescent="0.25">
      <c r="A308" s="33" t="s">
        <v>386</v>
      </c>
      <c r="B308" s="34">
        <v>1465.5748899999999</v>
      </c>
      <c r="C308" s="34">
        <v>146.23663999999999</v>
      </c>
      <c r="D308" s="34">
        <v>1611.8115299999997</v>
      </c>
    </row>
    <row r="309" spans="1:4" x14ac:dyDescent="0.25">
      <c r="A309" s="33" t="s">
        <v>387</v>
      </c>
      <c r="B309" s="34">
        <v>1958.8039100000001</v>
      </c>
      <c r="C309" s="34">
        <v>74.018950000000004</v>
      </c>
      <c r="D309" s="34">
        <v>2032.8228599999995</v>
      </c>
    </row>
    <row r="310" spans="1:4" x14ac:dyDescent="0.25">
      <c r="A310" s="33" t="s">
        <v>388</v>
      </c>
      <c r="B310" s="34">
        <v>2320.3651299999997</v>
      </c>
      <c r="C310" s="34">
        <v>130.76775000000001</v>
      </c>
      <c r="D310" s="34">
        <v>2451.1328800000001</v>
      </c>
    </row>
    <row r="311" spans="1:4" x14ac:dyDescent="0.25">
      <c r="A311" s="33" t="s">
        <v>389</v>
      </c>
      <c r="B311" s="34">
        <v>2340.4659500000002</v>
      </c>
      <c r="C311" s="34">
        <v>276.35630999999995</v>
      </c>
      <c r="D311" s="34">
        <v>2616.8222600000013</v>
      </c>
    </row>
    <row r="312" spans="1:4" x14ac:dyDescent="0.25">
      <c r="A312" s="33" t="s">
        <v>390</v>
      </c>
      <c r="B312" s="34">
        <v>1048.660679999999</v>
      </c>
      <c r="C312" s="34">
        <v>506.20830000000018</v>
      </c>
      <c r="D312" s="34">
        <v>1554.8689800000006</v>
      </c>
    </row>
    <row r="313" spans="1:4" x14ac:dyDescent="0.25">
      <c r="A313" s="33" t="s">
        <v>391</v>
      </c>
      <c r="B313" s="34">
        <v>1452.8435999999999</v>
      </c>
      <c r="C313" s="34">
        <v>370.42956000000021</v>
      </c>
      <c r="D313" s="34">
        <v>1823.2731599999997</v>
      </c>
    </row>
    <row r="314" spans="1:4" x14ac:dyDescent="0.25">
      <c r="A314" s="33" t="s">
        <v>392</v>
      </c>
      <c r="B314" s="34">
        <v>1727.0993500000006</v>
      </c>
      <c r="C314" s="34">
        <v>21.772470000000006</v>
      </c>
      <c r="D314" s="34">
        <v>1748.8718200000008</v>
      </c>
    </row>
    <row r="315" spans="1:4" x14ac:dyDescent="0.25">
      <c r="A315" s="33" t="s">
        <v>393</v>
      </c>
      <c r="B315" s="34">
        <v>1385.5214499999997</v>
      </c>
      <c r="C315" s="34">
        <v>66.586649999999992</v>
      </c>
      <c r="D315" s="34">
        <v>1452.1081000000001</v>
      </c>
    </row>
    <row r="316" spans="1:4" x14ac:dyDescent="0.25">
      <c r="A316" s="33" t="s">
        <v>394</v>
      </c>
      <c r="B316" s="34">
        <v>1510.3928000000008</v>
      </c>
      <c r="C316" s="34">
        <v>116.04461999999999</v>
      </c>
      <c r="D316" s="34">
        <v>1626.4374200000007</v>
      </c>
    </row>
    <row r="317" spans="1:4" x14ac:dyDescent="0.25">
      <c r="A317" s="33" t="s">
        <v>395</v>
      </c>
      <c r="B317" s="34">
        <v>1658.2987800000012</v>
      </c>
      <c r="C317" s="34">
        <v>26.104469999999996</v>
      </c>
      <c r="D317" s="34">
        <v>1684.403250000001</v>
      </c>
    </row>
    <row r="318" spans="1:4" x14ac:dyDescent="0.25">
      <c r="A318" s="33" t="s">
        <v>396</v>
      </c>
      <c r="B318" s="34">
        <v>1392.6141099999993</v>
      </c>
      <c r="C318" s="34">
        <v>27.055119999999999</v>
      </c>
      <c r="D318" s="34">
        <v>1419.6692299999995</v>
      </c>
    </row>
    <row r="319" spans="1:4" x14ac:dyDescent="0.25">
      <c r="A319" s="33" t="s">
        <v>397</v>
      </c>
      <c r="B319" s="34">
        <v>1816.094329999999</v>
      </c>
      <c r="C319" s="34">
        <v>12.437199999999999</v>
      </c>
      <c r="D319" s="34">
        <v>1828.5315299999988</v>
      </c>
    </row>
    <row r="320" spans="1:4" x14ac:dyDescent="0.25">
      <c r="A320" s="33" t="s">
        <v>398</v>
      </c>
      <c r="B320" s="34">
        <v>1662.9053199999998</v>
      </c>
      <c r="C320" s="34">
        <v>20.273879999999998</v>
      </c>
      <c r="D320" s="34">
        <v>1683.1791999999998</v>
      </c>
    </row>
    <row r="321" spans="1:4" x14ac:dyDescent="0.25">
      <c r="A321" s="33" t="s">
        <v>399</v>
      </c>
      <c r="B321" s="34">
        <v>1416.3486300000006</v>
      </c>
      <c r="C321" s="34">
        <v>40.274059999999999</v>
      </c>
      <c r="D321" s="34">
        <v>1456.6226900000011</v>
      </c>
    </row>
    <row r="322" spans="1:4" x14ac:dyDescent="0.25">
      <c r="A322" s="33" t="s">
        <v>400</v>
      </c>
      <c r="B322" s="34">
        <v>1422.8162999999995</v>
      </c>
      <c r="C322" s="34">
        <v>112.54016</v>
      </c>
      <c r="D322" s="34">
        <v>1535.35646</v>
      </c>
    </row>
    <row r="323" spans="1:4" x14ac:dyDescent="0.25">
      <c r="A323" s="33" t="s">
        <v>401</v>
      </c>
      <c r="B323" s="34">
        <v>1810.5684200000003</v>
      </c>
      <c r="C323" s="34">
        <v>211.93149</v>
      </c>
      <c r="D323" s="34">
        <v>2022.4999100000002</v>
      </c>
    </row>
    <row r="324" spans="1:4" x14ac:dyDescent="0.25">
      <c r="A324" s="33" t="s">
        <v>402</v>
      </c>
      <c r="B324" s="34">
        <v>1685.7871800000007</v>
      </c>
      <c r="C324" s="34">
        <v>214.88591999999994</v>
      </c>
      <c r="D324" s="34">
        <v>1900.6731000000007</v>
      </c>
    </row>
    <row r="325" spans="1:4" x14ac:dyDescent="0.25">
      <c r="A325" s="33" t="s">
        <v>403</v>
      </c>
      <c r="B325" s="34">
        <v>1902.9027200000005</v>
      </c>
      <c r="C325" s="34">
        <v>374.67173000000003</v>
      </c>
      <c r="D325" s="34">
        <v>2277.5744500000001</v>
      </c>
    </row>
    <row r="326" spans="1:4" x14ac:dyDescent="0.25">
      <c r="A326" s="33" t="s">
        <v>404</v>
      </c>
      <c r="B326" s="34">
        <v>1418.4434699999999</v>
      </c>
      <c r="C326" s="34">
        <v>454.01875999999999</v>
      </c>
      <c r="D326" s="34">
        <v>1872.4622300000001</v>
      </c>
    </row>
    <row r="327" spans="1:4" x14ac:dyDescent="0.25">
      <c r="A327" s="33" t="s">
        <v>405</v>
      </c>
      <c r="B327" s="34">
        <v>1235.7249899999993</v>
      </c>
      <c r="C327" s="34">
        <v>405.31991000000005</v>
      </c>
      <c r="D327" s="34">
        <v>1641.0448999999999</v>
      </c>
    </row>
    <row r="328" spans="1:4" x14ac:dyDescent="0.25">
      <c r="A328" s="33" t="s">
        <v>406</v>
      </c>
      <c r="B328" s="34">
        <v>1163.9492699999996</v>
      </c>
      <c r="C328" s="34">
        <v>379.84532999999993</v>
      </c>
      <c r="D328" s="34">
        <v>1543.7945999999997</v>
      </c>
    </row>
    <row r="329" spans="1:4" x14ac:dyDescent="0.25">
      <c r="A329" s="33" t="s">
        <v>407</v>
      </c>
      <c r="B329" s="34">
        <v>2003.3155000000002</v>
      </c>
      <c r="C329" s="34">
        <v>474.04407999999989</v>
      </c>
      <c r="D329" s="34">
        <v>2477.3595800000012</v>
      </c>
    </row>
    <row r="330" spans="1:4" x14ac:dyDescent="0.25">
      <c r="A330" s="33" t="s">
        <v>408</v>
      </c>
      <c r="B330" s="34">
        <v>1949.8200699999993</v>
      </c>
      <c r="C330" s="34">
        <v>433.51368000000014</v>
      </c>
      <c r="D330" s="34">
        <v>2383.3337499999984</v>
      </c>
    </row>
    <row r="331" spans="1:4" x14ac:dyDescent="0.25">
      <c r="A331" s="33" t="s">
        <v>409</v>
      </c>
      <c r="B331" s="34">
        <v>1932.1280500000007</v>
      </c>
      <c r="C331" s="34">
        <v>332.98306999999977</v>
      </c>
      <c r="D331" s="34">
        <v>2265.1111199999996</v>
      </c>
    </row>
    <row r="332" spans="1:4" x14ac:dyDescent="0.25">
      <c r="A332" s="33" t="s">
        <v>410</v>
      </c>
      <c r="B332" s="34">
        <v>1918.8912399999997</v>
      </c>
      <c r="C332" s="34">
        <v>109.06993000000001</v>
      </c>
      <c r="D332" s="34">
        <v>2027.96117</v>
      </c>
    </row>
    <row r="333" spans="1:4" x14ac:dyDescent="0.25">
      <c r="A333" s="33" t="s">
        <v>411</v>
      </c>
      <c r="B333" s="34">
        <v>1984.0890599999991</v>
      </c>
      <c r="C333" s="34">
        <v>81.692619999999991</v>
      </c>
      <c r="D333" s="34">
        <v>2065.7816799999987</v>
      </c>
    </row>
    <row r="334" spans="1:4" x14ac:dyDescent="0.25">
      <c r="A334" s="33" t="s">
        <v>412</v>
      </c>
      <c r="B334" s="34">
        <v>1825.6269499999996</v>
      </c>
      <c r="C334" s="34">
        <v>86.31204000000001</v>
      </c>
      <c r="D334" s="34">
        <v>1911.9389900000003</v>
      </c>
    </row>
    <row r="335" spans="1:4" x14ac:dyDescent="0.25">
      <c r="A335" s="33" t="s">
        <v>413</v>
      </c>
      <c r="B335" s="34">
        <v>1664.86348</v>
      </c>
      <c r="C335" s="34">
        <v>88.338020000000014</v>
      </c>
      <c r="D335" s="34">
        <v>1753.2014999999997</v>
      </c>
    </row>
    <row r="336" spans="1:4" x14ac:dyDescent="0.25">
      <c r="A336" s="33" t="s">
        <v>414</v>
      </c>
      <c r="B336" s="34">
        <v>1697.9949900000004</v>
      </c>
      <c r="C336" s="34">
        <v>340.85144000000003</v>
      </c>
      <c r="D336" s="34">
        <v>2038.8464299999998</v>
      </c>
    </row>
    <row r="337" spans="1:4" x14ac:dyDescent="0.25">
      <c r="A337" s="33" t="s">
        <v>415</v>
      </c>
      <c r="B337" s="34">
        <v>1024.84491</v>
      </c>
      <c r="C337" s="34">
        <v>323.93186000000009</v>
      </c>
      <c r="D337" s="34">
        <v>1348.7767699999993</v>
      </c>
    </row>
    <row r="338" spans="1:4" x14ac:dyDescent="0.25">
      <c r="A338" s="33" t="s">
        <v>416</v>
      </c>
      <c r="B338" s="34">
        <v>1224.5553799999998</v>
      </c>
      <c r="C338" s="34">
        <v>231.97545000000002</v>
      </c>
      <c r="D338" s="34">
        <v>1456.5308300000011</v>
      </c>
    </row>
    <row r="339" spans="1:4" x14ac:dyDescent="0.25">
      <c r="A339" s="33" t="s">
        <v>417</v>
      </c>
      <c r="B339" s="34">
        <v>1385.57871</v>
      </c>
      <c r="C339" s="34">
        <v>344.97288999999989</v>
      </c>
      <c r="D339" s="34">
        <v>1730.5516</v>
      </c>
    </row>
    <row r="340" spans="1:4" x14ac:dyDescent="0.25">
      <c r="A340" s="33" t="s">
        <v>418</v>
      </c>
      <c r="B340" s="34">
        <v>1739.3418800000006</v>
      </c>
      <c r="C340" s="34">
        <v>190.00044999999997</v>
      </c>
      <c r="D340" s="34">
        <v>1929.3423300000009</v>
      </c>
    </row>
    <row r="341" spans="1:4" x14ac:dyDescent="0.25">
      <c r="A341" s="33" t="s">
        <v>419</v>
      </c>
      <c r="B341" s="34">
        <v>1988.8504500000001</v>
      </c>
      <c r="C341" s="34">
        <v>155.59384999999997</v>
      </c>
      <c r="D341" s="34">
        <v>2144.4443000000001</v>
      </c>
    </row>
    <row r="342" spans="1:4" x14ac:dyDescent="0.25">
      <c r="A342" s="33" t="s">
        <v>420</v>
      </c>
      <c r="B342" s="34">
        <v>2254.9054099999994</v>
      </c>
      <c r="C342" s="34">
        <v>126.53962</v>
      </c>
      <c r="D342" s="34">
        <v>2381.4450299999994</v>
      </c>
    </row>
    <row r="343" spans="1:4" x14ac:dyDescent="0.25">
      <c r="A343" s="33" t="s">
        <v>421</v>
      </c>
      <c r="B343" s="34">
        <v>1996.1751299999996</v>
      </c>
      <c r="C343" s="34">
        <v>162.10239000000001</v>
      </c>
      <c r="D343" s="34">
        <v>2158.2775199999996</v>
      </c>
    </row>
    <row r="344" spans="1:4" x14ac:dyDescent="0.25">
      <c r="A344" s="33" t="s">
        <v>422</v>
      </c>
      <c r="B344" s="34">
        <v>1935.6476100000002</v>
      </c>
      <c r="C344" s="34">
        <v>222.25959999999998</v>
      </c>
      <c r="D344" s="34">
        <v>2157.9072100000003</v>
      </c>
    </row>
    <row r="345" spans="1:4" x14ac:dyDescent="0.25">
      <c r="A345" s="33" t="s">
        <v>423</v>
      </c>
      <c r="B345" s="34">
        <v>2040.7340100000006</v>
      </c>
      <c r="C345" s="34">
        <v>216.66024000000002</v>
      </c>
      <c r="D345" s="34">
        <v>2257.3942499999998</v>
      </c>
    </row>
    <row r="346" spans="1:4" x14ac:dyDescent="0.25">
      <c r="A346" s="33" t="s">
        <v>424</v>
      </c>
      <c r="B346" s="34">
        <v>1929.54844</v>
      </c>
      <c r="C346" s="34">
        <v>262.15628999999996</v>
      </c>
      <c r="D346" s="34">
        <v>2191.704729999999</v>
      </c>
    </row>
    <row r="347" spans="1:4" x14ac:dyDescent="0.25">
      <c r="A347" s="33" t="s">
        <v>425</v>
      </c>
      <c r="B347" s="34">
        <v>2074.2361199999996</v>
      </c>
      <c r="C347" s="34">
        <v>157.78409999999997</v>
      </c>
      <c r="D347" s="34">
        <v>2232.0202199999999</v>
      </c>
    </row>
    <row r="348" spans="1:4" x14ac:dyDescent="0.25">
      <c r="A348" s="33" t="s">
        <v>426</v>
      </c>
      <c r="B348" s="34">
        <v>2150.9229400000004</v>
      </c>
      <c r="C348" s="34">
        <v>408.43998000000005</v>
      </c>
      <c r="D348" s="34">
        <v>2559.36292</v>
      </c>
    </row>
    <row r="349" spans="1:4" x14ac:dyDescent="0.25">
      <c r="A349" s="33" t="s">
        <v>427</v>
      </c>
      <c r="B349" s="34">
        <v>2210.3316500000001</v>
      </c>
      <c r="C349" s="34">
        <v>432.57184000000001</v>
      </c>
      <c r="D349" s="34">
        <v>2642.9034900000006</v>
      </c>
    </row>
    <row r="350" spans="1:4" x14ac:dyDescent="0.25">
      <c r="A350" s="33" t="s">
        <v>428</v>
      </c>
      <c r="B350" s="34">
        <v>1838.3561599999998</v>
      </c>
      <c r="C350" s="34">
        <v>421.29993999999994</v>
      </c>
      <c r="D350" s="34">
        <v>2259.6560999999997</v>
      </c>
    </row>
    <row r="351" spans="1:4" x14ac:dyDescent="0.25">
      <c r="A351" s="33" t="s">
        <v>429</v>
      </c>
      <c r="B351" s="34">
        <v>1995.7951799999998</v>
      </c>
      <c r="C351" s="34">
        <v>506.35431999999997</v>
      </c>
      <c r="D351" s="34">
        <v>2502.1494999999995</v>
      </c>
    </row>
    <row r="352" spans="1:4" x14ac:dyDescent="0.25">
      <c r="A352" s="33" t="s">
        <v>430</v>
      </c>
      <c r="B352" s="34">
        <v>1823.2693199999999</v>
      </c>
      <c r="C352" s="34">
        <v>494.73158999999998</v>
      </c>
      <c r="D352" s="34">
        <v>2318.0009099999993</v>
      </c>
    </row>
    <row r="353" spans="1:4" x14ac:dyDescent="0.25">
      <c r="A353" s="33" t="s">
        <v>431</v>
      </c>
      <c r="B353" s="34">
        <v>1623.8810300000002</v>
      </c>
      <c r="C353" s="34">
        <v>508.18066999999985</v>
      </c>
      <c r="D353" s="34">
        <v>2132.0616999999993</v>
      </c>
    </row>
    <row r="354" spans="1:4" x14ac:dyDescent="0.25">
      <c r="A354" s="33" t="s">
        <v>432</v>
      </c>
      <c r="B354" s="34">
        <v>1989.4426399999998</v>
      </c>
      <c r="C354" s="34">
        <v>676.18689000000018</v>
      </c>
      <c r="D354" s="34">
        <v>2665.6295299999992</v>
      </c>
    </row>
    <row r="355" spans="1:4" x14ac:dyDescent="0.25">
      <c r="A355" s="33" t="s">
        <v>433</v>
      </c>
      <c r="B355" s="34">
        <v>2074.9825799999994</v>
      </c>
      <c r="C355" s="34">
        <v>812.57257999999979</v>
      </c>
      <c r="D355" s="34">
        <v>2887.5551599999981</v>
      </c>
    </row>
    <row r="356" spans="1:4" x14ac:dyDescent="0.25">
      <c r="A356" s="33" t="s">
        <v>434</v>
      </c>
      <c r="B356" s="34">
        <v>2244.1864100000012</v>
      </c>
      <c r="C356" s="34">
        <v>768.27144999999985</v>
      </c>
      <c r="D356" s="34">
        <v>3012.4578600000004</v>
      </c>
    </row>
    <row r="357" spans="1:4" x14ac:dyDescent="0.25">
      <c r="A357" s="33" t="s">
        <v>435</v>
      </c>
      <c r="B357" s="34">
        <v>2219.4030200000007</v>
      </c>
      <c r="C357" s="34">
        <v>827.73657000000003</v>
      </c>
      <c r="D357" s="34">
        <v>3047.1395900000002</v>
      </c>
    </row>
    <row r="358" spans="1:4" x14ac:dyDescent="0.25">
      <c r="A358" s="33" t="s">
        <v>436</v>
      </c>
      <c r="B358" s="34">
        <v>2112.0218200000004</v>
      </c>
      <c r="C358" s="34">
        <v>680.04048</v>
      </c>
      <c r="D358" s="34">
        <v>2792.0623000000005</v>
      </c>
    </row>
    <row r="359" spans="1:4" x14ac:dyDescent="0.25">
      <c r="A359" s="33" t="s">
        <v>437</v>
      </c>
      <c r="B359" s="34">
        <v>2225.1454999999987</v>
      </c>
      <c r="C359" s="34">
        <v>750.89729999999997</v>
      </c>
      <c r="D359" s="34">
        <v>2976.0427999999979</v>
      </c>
    </row>
    <row r="360" spans="1:4" x14ac:dyDescent="0.25">
      <c r="A360" s="33" t="s">
        <v>438</v>
      </c>
      <c r="B360" s="34">
        <v>2163.4998799999998</v>
      </c>
      <c r="C360" s="34">
        <v>651.1241100000002</v>
      </c>
      <c r="D360" s="34">
        <v>2814.6239899999991</v>
      </c>
    </row>
    <row r="361" spans="1:4" x14ac:dyDescent="0.25">
      <c r="A361" s="33" t="s">
        <v>439</v>
      </c>
      <c r="B361" s="34">
        <v>2274.7288399999998</v>
      </c>
      <c r="C361" s="34">
        <v>726.87423000000001</v>
      </c>
      <c r="D361" s="34">
        <v>3001.6030700000001</v>
      </c>
    </row>
    <row r="362" spans="1:4" x14ac:dyDescent="0.25">
      <c r="A362" s="33" t="s">
        <v>440</v>
      </c>
      <c r="B362" s="34">
        <v>2193.6031499999999</v>
      </c>
      <c r="C362" s="34">
        <v>678.27695000000017</v>
      </c>
      <c r="D362" s="34">
        <v>2871.8800999999994</v>
      </c>
    </row>
    <row r="363" spans="1:4" x14ac:dyDescent="0.25">
      <c r="A363" s="33" t="s">
        <v>441</v>
      </c>
      <c r="B363" s="34">
        <v>2241.8003799999997</v>
      </c>
      <c r="C363" s="34">
        <v>860.00482000000011</v>
      </c>
      <c r="D363" s="34">
        <v>3101.8051999999993</v>
      </c>
    </row>
    <row r="364" spans="1:4" x14ac:dyDescent="0.25">
      <c r="A364" s="33" t="s">
        <v>442</v>
      </c>
      <c r="B364" s="34">
        <v>2338.7796800000006</v>
      </c>
      <c r="C364" s="34">
        <v>703.93957999999986</v>
      </c>
      <c r="D364" s="34">
        <v>3042.7192600000008</v>
      </c>
    </row>
    <row r="365" spans="1:4" x14ac:dyDescent="0.25">
      <c r="A365" s="33" t="s">
        <v>443</v>
      </c>
      <c r="B365" s="34">
        <v>2336.1826299999998</v>
      </c>
      <c r="C365" s="34">
        <v>741.79143999999997</v>
      </c>
      <c r="D365" s="34">
        <v>3077.9740699999993</v>
      </c>
    </row>
    <row r="366" spans="1:4" x14ac:dyDescent="0.25">
      <c r="A366" s="33" t="s">
        <v>444</v>
      </c>
      <c r="B366" s="34">
        <v>2297.2815199999995</v>
      </c>
      <c r="C366" s="34">
        <v>717.9685300000001</v>
      </c>
      <c r="D366" s="34">
        <v>3015.2500500000006</v>
      </c>
    </row>
    <row r="367" spans="1:4" x14ac:dyDescent="0.25">
      <c r="A367" s="33" t="s">
        <v>445</v>
      </c>
      <c r="B367" s="34">
        <v>2159.4673200000007</v>
      </c>
      <c r="C367" s="34">
        <v>239.21357999999998</v>
      </c>
      <c r="D367" s="34">
        <v>2398.6809000000007</v>
      </c>
    </row>
    <row r="368" spans="1:4" x14ac:dyDescent="0.25">
      <c r="A368" s="33" t="s">
        <v>446</v>
      </c>
      <c r="B368" s="34">
        <v>2252.4763200000002</v>
      </c>
      <c r="C368" s="34">
        <v>530.79518999999993</v>
      </c>
      <c r="D368" s="34">
        <v>2783.2715099999991</v>
      </c>
    </row>
    <row r="369" spans="1:4" x14ac:dyDescent="0.25">
      <c r="A369" s="33" t="s">
        <v>447</v>
      </c>
      <c r="B369" s="34">
        <v>2264.3508099999999</v>
      </c>
      <c r="C369" s="34">
        <v>541.72679000000005</v>
      </c>
      <c r="D369" s="34">
        <v>2806.0776000000005</v>
      </c>
    </row>
    <row r="370" spans="1:4" x14ac:dyDescent="0.25">
      <c r="A370" s="33" t="s">
        <v>448</v>
      </c>
      <c r="B370" s="34">
        <v>2396.5586499999995</v>
      </c>
      <c r="C370" s="34">
        <v>663.34716999999989</v>
      </c>
      <c r="D370" s="34">
        <v>3059.9058200000004</v>
      </c>
    </row>
    <row r="371" spans="1:4" x14ac:dyDescent="0.25">
      <c r="A371" s="33" t="s">
        <v>449</v>
      </c>
      <c r="B371" s="34">
        <v>2215.9241299999994</v>
      </c>
      <c r="C371" s="34">
        <v>766.83195000000023</v>
      </c>
      <c r="D371" s="34">
        <v>2982.7560800000001</v>
      </c>
    </row>
    <row r="372" spans="1:4" x14ac:dyDescent="0.25">
      <c r="A372" s="33" t="s">
        <v>23</v>
      </c>
      <c r="B372" s="34">
        <v>502604.2414499998</v>
      </c>
      <c r="C372" s="34">
        <v>74298.33988</v>
      </c>
      <c r="D372" s="34">
        <v>576902.58132999938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3FE-18B8-47CA-BA76-B293D88F390E}">
  <dimension ref="A2:F43"/>
  <sheetViews>
    <sheetView workbookViewId="0">
      <selection activeCell="E18" sqref="E18"/>
    </sheetView>
  </sheetViews>
  <sheetFormatPr baseColWidth="10" defaultRowHeight="15" x14ac:dyDescent="0.25"/>
  <cols>
    <col min="1" max="1" width="21.140625" bestFit="1" customWidth="1"/>
    <col min="2" max="2" width="28.140625" bestFit="1" customWidth="1"/>
    <col min="3" max="3" width="31.5703125" bestFit="1" customWidth="1"/>
    <col min="4" max="4" width="28.140625" bestFit="1" customWidth="1"/>
    <col min="5" max="5" width="31.5703125" bestFit="1" customWidth="1"/>
    <col min="6" max="6" width="12.5703125" bestFit="1" customWidth="1"/>
    <col min="7" max="7" width="14.7109375" bestFit="1" customWidth="1"/>
    <col min="8" max="8" width="13.42578125" bestFit="1" customWidth="1"/>
    <col min="9" max="9" width="17.28515625" bestFit="1" customWidth="1"/>
    <col min="10" max="10" width="9.140625" bestFit="1" customWidth="1"/>
    <col min="11" max="11" width="30" bestFit="1" customWidth="1"/>
    <col min="12" max="12" width="19.28515625" bestFit="1" customWidth="1"/>
    <col min="13" max="13" width="13.42578125" bestFit="1" customWidth="1"/>
    <col min="14" max="14" width="10.140625" bestFit="1" customWidth="1"/>
    <col min="15" max="15" width="33.42578125" bestFit="1" customWidth="1"/>
    <col min="16" max="16" width="17.42578125" bestFit="1" customWidth="1"/>
    <col min="17" max="17" width="14.7109375" bestFit="1" customWidth="1"/>
    <col min="18" max="18" width="13.42578125" bestFit="1" customWidth="1"/>
    <col min="19" max="19" width="17.28515625" bestFit="1" customWidth="1"/>
    <col min="20" max="20" width="9.140625" bestFit="1" customWidth="1"/>
    <col min="21" max="21" width="12.5703125" bestFit="1" customWidth="1"/>
  </cols>
  <sheetData>
    <row r="2" spans="1:6" x14ac:dyDescent="0.25">
      <c r="A2" s="39" t="s">
        <v>74</v>
      </c>
      <c r="B2" t="s" vm="1">
        <v>84</v>
      </c>
    </row>
    <row r="3" spans="1:6" x14ac:dyDescent="0.25">
      <c r="A3" s="39" t="s">
        <v>451</v>
      </c>
      <c r="B3" t="s" vm="2">
        <v>452</v>
      </c>
    </row>
    <row r="5" spans="1:6" x14ac:dyDescent="0.25">
      <c r="A5" s="39" t="s">
        <v>65</v>
      </c>
      <c r="B5" s="39" t="s">
        <v>450</v>
      </c>
    </row>
    <row r="6" spans="1:6" x14ac:dyDescent="0.25">
      <c r="B6" t="s">
        <v>62</v>
      </c>
      <c r="D6" t="s">
        <v>63</v>
      </c>
      <c r="F6" t="s">
        <v>23</v>
      </c>
    </row>
    <row r="7" spans="1:6" x14ac:dyDescent="0.25">
      <c r="A7" s="39" t="s">
        <v>45</v>
      </c>
      <c r="B7" t="s">
        <v>464</v>
      </c>
      <c r="C7" t="s">
        <v>465</v>
      </c>
      <c r="D7" t="s">
        <v>464</v>
      </c>
      <c r="E7" t="s">
        <v>465</v>
      </c>
    </row>
    <row r="8" spans="1:6" x14ac:dyDescent="0.25">
      <c r="A8" s="33" t="s">
        <v>469</v>
      </c>
    </row>
    <row r="9" spans="1:6" x14ac:dyDescent="0.25">
      <c r="A9" s="41" t="s">
        <v>76</v>
      </c>
      <c r="C9" s="34">
        <v>6.1306715400000016</v>
      </c>
      <c r="E9" s="34">
        <v>5.8856485399999992</v>
      </c>
      <c r="F9" s="34">
        <v>12.016320080000002</v>
      </c>
    </row>
    <row r="10" spans="1:6" x14ac:dyDescent="0.25">
      <c r="A10" s="41" t="s">
        <v>77</v>
      </c>
      <c r="C10" s="34">
        <v>0.32659666999999998</v>
      </c>
      <c r="E10" s="34">
        <v>0.3244763300000002</v>
      </c>
      <c r="F10" s="34">
        <v>0.65107300000000023</v>
      </c>
    </row>
    <row r="11" spans="1:6" x14ac:dyDescent="0.25">
      <c r="A11" s="41" t="s">
        <v>80</v>
      </c>
      <c r="C11" s="34">
        <v>3.8188439999999997E-2</v>
      </c>
      <c r="E11" s="34">
        <v>5.7140199999999976E-3</v>
      </c>
      <c r="F11" s="34">
        <v>4.390245999999999E-2</v>
      </c>
    </row>
    <row r="12" spans="1:6" x14ac:dyDescent="0.25">
      <c r="A12" s="33" t="s">
        <v>470</v>
      </c>
    </row>
    <row r="13" spans="1:6" x14ac:dyDescent="0.25">
      <c r="A13" s="41" t="s">
        <v>75</v>
      </c>
      <c r="C13" s="34">
        <v>199.72522519999978</v>
      </c>
      <c r="E13" s="34">
        <v>195.22275803999975</v>
      </c>
      <c r="F13" s="34">
        <v>394.94798323999953</v>
      </c>
    </row>
    <row r="14" spans="1:6" x14ac:dyDescent="0.25">
      <c r="A14" s="41" t="s">
        <v>76</v>
      </c>
      <c r="C14" s="34">
        <v>0.59741951999999987</v>
      </c>
      <c r="E14" s="34">
        <v>1.7463293200000005</v>
      </c>
      <c r="F14" s="34">
        <v>2.3437488400000004</v>
      </c>
    </row>
    <row r="15" spans="1:6" x14ac:dyDescent="0.25">
      <c r="A15" s="41" t="s">
        <v>77</v>
      </c>
      <c r="C15" s="34">
        <v>3.1045854999999989</v>
      </c>
      <c r="E15" s="34">
        <v>3.3696650300000011</v>
      </c>
      <c r="F15" s="34">
        <v>6.4742505299999999</v>
      </c>
    </row>
    <row r="16" spans="1:6" x14ac:dyDescent="0.25">
      <c r="A16" s="41" t="s">
        <v>78</v>
      </c>
      <c r="C16" s="34">
        <v>31.057521139999963</v>
      </c>
      <c r="E16" s="34">
        <v>18.111006139999979</v>
      </c>
      <c r="F16" s="34">
        <v>49.168527279999942</v>
      </c>
    </row>
    <row r="17" spans="1:6" x14ac:dyDescent="0.25">
      <c r="A17" s="41" t="s">
        <v>80</v>
      </c>
      <c r="C17" s="34">
        <v>95.46899621999988</v>
      </c>
      <c r="E17" s="34">
        <v>137.45096965999986</v>
      </c>
      <c r="F17" s="34">
        <v>232.91996587999972</v>
      </c>
    </row>
    <row r="18" spans="1:6" x14ac:dyDescent="0.25">
      <c r="A18" s="41" t="s">
        <v>82</v>
      </c>
      <c r="C18" s="34">
        <v>11.996220890000002</v>
      </c>
      <c r="E18" s="34">
        <v>14.197787659999978</v>
      </c>
      <c r="F18" s="34">
        <v>26.194008549999982</v>
      </c>
    </row>
    <row r="19" spans="1:6" x14ac:dyDescent="0.25">
      <c r="A19" s="33" t="s">
        <v>466</v>
      </c>
    </row>
    <row r="20" spans="1:6" x14ac:dyDescent="0.25">
      <c r="A20" s="41" t="s">
        <v>15</v>
      </c>
      <c r="B20" s="50">
        <v>8.6806297600000004</v>
      </c>
      <c r="D20" s="34">
        <v>3.6455817300000004</v>
      </c>
      <c r="F20" s="34">
        <v>12.32621149</v>
      </c>
    </row>
    <row r="21" spans="1:6" x14ac:dyDescent="0.25">
      <c r="A21" s="41" t="s">
        <v>80</v>
      </c>
      <c r="B21" s="50">
        <v>5282.4093934399998</v>
      </c>
      <c r="D21" s="34">
        <v>4815.3094722700016</v>
      </c>
      <c r="F21" s="34">
        <v>10097.718865710001</v>
      </c>
    </row>
    <row r="22" spans="1:6" x14ac:dyDescent="0.25">
      <c r="A22" s="41" t="s">
        <v>81</v>
      </c>
      <c r="B22" s="50">
        <v>100.51936211999997</v>
      </c>
      <c r="D22" s="34">
        <v>41.235767390000007</v>
      </c>
      <c r="F22" s="34">
        <v>141.75512950999999</v>
      </c>
    </row>
    <row r="23" spans="1:6" x14ac:dyDescent="0.25">
      <c r="A23" s="33" t="s">
        <v>471</v>
      </c>
    </row>
    <row r="24" spans="1:6" x14ac:dyDescent="0.25">
      <c r="A24" s="41" t="s">
        <v>76</v>
      </c>
      <c r="B24" s="34"/>
      <c r="C24" s="34">
        <v>785.88237475000051</v>
      </c>
      <c r="D24" s="34"/>
      <c r="E24" s="34">
        <v>763.73002308999992</v>
      </c>
      <c r="F24" s="34">
        <v>1549.6123978400003</v>
      </c>
    </row>
    <row r="25" spans="1:6" x14ac:dyDescent="0.25">
      <c r="A25" s="41" t="s">
        <v>80</v>
      </c>
      <c r="B25" s="34"/>
      <c r="C25" s="34">
        <v>0.40784592999999997</v>
      </c>
      <c r="D25" s="34"/>
      <c r="E25" s="34">
        <v>0.1388595</v>
      </c>
      <c r="F25" s="34">
        <v>0.54670542999999994</v>
      </c>
    </row>
    <row r="26" spans="1:6" x14ac:dyDescent="0.25">
      <c r="A26" s="33" t="s">
        <v>473</v>
      </c>
    </row>
    <row r="27" spans="1:6" x14ac:dyDescent="0.25">
      <c r="A27" s="41" t="s">
        <v>75</v>
      </c>
      <c r="B27" s="34"/>
      <c r="D27" s="34">
        <v>275.04782614999993</v>
      </c>
      <c r="F27" s="34">
        <v>275.04782614999993</v>
      </c>
    </row>
    <row r="28" spans="1:6" x14ac:dyDescent="0.25">
      <c r="A28" s="33" t="s">
        <v>467</v>
      </c>
    </row>
    <row r="29" spans="1:6" x14ac:dyDescent="0.25">
      <c r="A29" s="41" t="s">
        <v>75</v>
      </c>
      <c r="B29" s="34">
        <v>2935.8636353200036</v>
      </c>
      <c r="C29" s="34">
        <v>855.19756665000205</v>
      </c>
      <c r="D29" s="34">
        <v>2870.887599919999</v>
      </c>
      <c r="E29" s="34">
        <v>763.41547924000145</v>
      </c>
      <c r="F29" s="34">
        <v>7425.364281130006</v>
      </c>
    </row>
    <row r="30" spans="1:6" x14ac:dyDescent="0.25">
      <c r="A30" s="33" t="s">
        <v>472</v>
      </c>
    </row>
    <row r="31" spans="1:6" x14ac:dyDescent="0.25">
      <c r="A31" s="41" t="s">
        <v>75</v>
      </c>
      <c r="C31" s="34">
        <v>5.419872970000001</v>
      </c>
      <c r="E31" s="34">
        <v>71.679209470000004</v>
      </c>
      <c r="F31" s="34">
        <v>77.099082440000004</v>
      </c>
    </row>
    <row r="32" spans="1:6" x14ac:dyDescent="0.25">
      <c r="A32" s="41" t="s">
        <v>82</v>
      </c>
      <c r="C32" s="34"/>
      <c r="E32" s="34">
        <v>1.8553939999999998E-2</v>
      </c>
      <c r="F32" s="34">
        <v>1.8553939999999998E-2</v>
      </c>
    </row>
    <row r="33" spans="1:6" x14ac:dyDescent="0.25">
      <c r="A33" s="33" t="s">
        <v>468</v>
      </c>
    </row>
    <row r="34" spans="1:6" x14ac:dyDescent="0.25">
      <c r="A34" s="41" t="s">
        <v>15</v>
      </c>
      <c r="B34" s="50">
        <v>3.1441593300000008</v>
      </c>
      <c r="C34" s="34"/>
      <c r="D34" s="34">
        <v>3.82626227</v>
      </c>
      <c r="E34" s="34"/>
      <c r="F34" s="34">
        <v>6.9704216000000017</v>
      </c>
    </row>
    <row r="35" spans="1:6" x14ac:dyDescent="0.25">
      <c r="A35" s="41" t="s">
        <v>75</v>
      </c>
      <c r="B35" s="34">
        <v>52266.355028350059</v>
      </c>
      <c r="C35" s="34">
        <v>4233.42252586</v>
      </c>
      <c r="D35" s="34">
        <v>56165.564872740215</v>
      </c>
      <c r="E35" s="34">
        <v>3995.4430350499824</v>
      </c>
      <c r="F35" s="34">
        <v>116660.78546200025</v>
      </c>
    </row>
    <row r="36" spans="1:6" x14ac:dyDescent="0.25">
      <c r="A36" s="41" t="s">
        <v>77</v>
      </c>
      <c r="B36" s="34"/>
      <c r="C36" s="34">
        <v>1.1035862499999993</v>
      </c>
      <c r="D36" s="34"/>
      <c r="E36" s="34">
        <v>1.0245641700000001</v>
      </c>
      <c r="F36" s="34">
        <v>2.1281504199999994</v>
      </c>
    </row>
    <row r="37" spans="1:6" x14ac:dyDescent="0.25">
      <c r="A37" s="41" t="s">
        <v>78</v>
      </c>
      <c r="B37" s="50">
        <v>3968.0524940999903</v>
      </c>
      <c r="C37" s="34">
        <v>20.542799380000002</v>
      </c>
      <c r="D37" s="34">
        <v>2977.8537420500033</v>
      </c>
      <c r="E37" s="34">
        <v>12.830537180000002</v>
      </c>
      <c r="F37" s="34">
        <v>6979.2795727099938</v>
      </c>
    </row>
    <row r="38" spans="1:6" x14ac:dyDescent="0.25">
      <c r="A38" s="41" t="s">
        <v>79</v>
      </c>
      <c r="B38" s="50">
        <v>15.323646839999999</v>
      </c>
      <c r="C38" s="34"/>
      <c r="D38" s="34">
        <v>35.480119590000001</v>
      </c>
      <c r="E38" s="34"/>
      <c r="F38" s="34">
        <v>50.803766430000003</v>
      </c>
    </row>
    <row r="39" spans="1:6" x14ac:dyDescent="0.25">
      <c r="A39" s="41" t="s">
        <v>80</v>
      </c>
      <c r="B39" s="50">
        <v>2151.3551603600004</v>
      </c>
      <c r="C39" s="34">
        <v>562.84253772000011</v>
      </c>
      <c r="D39" s="34">
        <v>2624.8751491999928</v>
      </c>
      <c r="E39" s="34">
        <v>539.59938633000002</v>
      </c>
      <c r="F39" s="34">
        <v>5878.6722336099929</v>
      </c>
    </row>
    <row r="40" spans="1:6" x14ac:dyDescent="0.25">
      <c r="A40" s="41" t="s">
        <v>81</v>
      </c>
      <c r="B40" s="50">
        <v>17.098067700000001</v>
      </c>
      <c r="C40" s="34"/>
      <c r="D40" s="34">
        <v>4.6964066900000017</v>
      </c>
      <c r="E40" s="34"/>
      <c r="F40" s="34">
        <v>21.794474390000005</v>
      </c>
    </row>
    <row r="41" spans="1:6" x14ac:dyDescent="0.25">
      <c r="A41" s="41" t="s">
        <v>82</v>
      </c>
      <c r="B41" s="34">
        <v>129.01306509999998</v>
      </c>
      <c r="C41" s="34">
        <v>182.00760123999993</v>
      </c>
      <c r="D41" s="34">
        <v>150.85049277000005</v>
      </c>
      <c r="E41" s="34">
        <v>337.53740708000089</v>
      </c>
      <c r="F41" s="34">
        <v>799.40856619000078</v>
      </c>
    </row>
    <row r="42" spans="1:6" x14ac:dyDescent="0.25">
      <c r="A42" s="41" t="s">
        <v>83</v>
      </c>
      <c r="B42" s="34"/>
      <c r="C42" s="34">
        <v>60.462017759999995</v>
      </c>
      <c r="D42" s="34"/>
      <c r="E42" s="34">
        <v>74.298339879999986</v>
      </c>
      <c r="F42" s="34">
        <v>134.76035764</v>
      </c>
    </row>
    <row r="43" spans="1:6" x14ac:dyDescent="0.25">
      <c r="A43" s="33" t="s">
        <v>23</v>
      </c>
      <c r="B43" s="34">
        <v>66877.814642419879</v>
      </c>
      <c r="C43" s="34">
        <v>7055.7341536299482</v>
      </c>
      <c r="D43" s="34">
        <v>69969.273292770144</v>
      </c>
      <c r="E43" s="34">
        <v>6936.0297496700414</v>
      </c>
      <c r="F43" s="34">
        <v>150838.85183849011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6C9B1-A977-4C70-AA7E-5C1C5D2DF9B2}">
  <dimension ref="A2:G372"/>
  <sheetViews>
    <sheetView workbookViewId="0">
      <selection activeCell="G10" sqref="G10"/>
    </sheetView>
  </sheetViews>
  <sheetFormatPr baseColWidth="10" defaultRowHeight="15" x14ac:dyDescent="0.25"/>
  <cols>
    <col min="1" max="1" width="17.5703125" bestFit="1" customWidth="1"/>
    <col min="2" max="2" width="20.42578125" bestFit="1" customWidth="1"/>
    <col min="3" max="3" width="7.7109375" bestFit="1" customWidth="1"/>
    <col min="4" max="4" width="12.5703125" bestFit="1" customWidth="1"/>
    <col min="5" max="5" width="20.85546875" customWidth="1"/>
    <col min="7" max="7" width="17.28515625" bestFit="1" customWidth="1"/>
  </cols>
  <sheetData>
    <row r="2" spans="1:7" x14ac:dyDescent="0.25">
      <c r="A2" s="39" t="s">
        <v>74</v>
      </c>
      <c r="B2" t="s" vm="3">
        <v>63</v>
      </c>
    </row>
    <row r="3" spans="1:7" x14ac:dyDescent="0.25">
      <c r="A3" s="39" t="s">
        <v>451</v>
      </c>
      <c r="B3" t="s" vm="2">
        <v>452</v>
      </c>
    </row>
    <row r="4" spans="1:7" x14ac:dyDescent="0.25">
      <c r="A4" s="39" t="s">
        <v>455</v>
      </c>
      <c r="B4" t="s" vm="5">
        <v>84</v>
      </c>
    </row>
    <row r="6" spans="1:7" x14ac:dyDescent="0.25">
      <c r="A6" s="39" t="s">
        <v>45</v>
      </c>
      <c r="B6" t="s">
        <v>65</v>
      </c>
    </row>
    <row r="7" spans="1:7" x14ac:dyDescent="0.25">
      <c r="A7" s="33" t="s">
        <v>85</v>
      </c>
      <c r="B7" s="34">
        <v>122.23154086000018</v>
      </c>
    </row>
    <row r="8" spans="1:7" x14ac:dyDescent="0.25">
      <c r="A8" s="33" t="s">
        <v>86</v>
      </c>
      <c r="B8" s="34">
        <v>128.41523635000016</v>
      </c>
    </row>
    <row r="9" spans="1:7" x14ac:dyDescent="0.25">
      <c r="A9" s="33" t="s">
        <v>87</v>
      </c>
      <c r="B9" s="34">
        <v>150.38620767999984</v>
      </c>
    </row>
    <row r="10" spans="1:7" x14ac:dyDescent="0.25">
      <c r="A10" s="33" t="s">
        <v>88</v>
      </c>
      <c r="B10" s="34">
        <v>167.52187856000023</v>
      </c>
      <c r="E10" s="55">
        <v>65690.244068420026</v>
      </c>
      <c r="G10" s="56">
        <f>F11-E10</f>
        <v>11215.058974780055</v>
      </c>
    </row>
    <row r="11" spans="1:7" x14ac:dyDescent="0.25">
      <c r="A11" s="33" t="s">
        <v>89</v>
      </c>
      <c r="B11" s="34">
        <v>173.16305806999983</v>
      </c>
      <c r="F11">
        <v>76905.303043200081</v>
      </c>
    </row>
    <row r="12" spans="1:7" x14ac:dyDescent="0.25">
      <c r="A12" s="33" t="s">
        <v>90</v>
      </c>
      <c r="B12" s="34">
        <v>173.81283567999995</v>
      </c>
      <c r="E12">
        <f>E10/F11</f>
        <v>0.8541705379084169</v>
      </c>
    </row>
    <row r="13" spans="1:7" x14ac:dyDescent="0.25">
      <c r="A13" s="33" t="s">
        <v>91</v>
      </c>
      <c r="B13" s="34">
        <v>174.69997858000056</v>
      </c>
    </row>
    <row r="14" spans="1:7" x14ac:dyDescent="0.25">
      <c r="A14" s="33" t="s">
        <v>92</v>
      </c>
      <c r="B14" s="34">
        <v>171.36438856999987</v>
      </c>
    </row>
    <row r="15" spans="1:7" x14ac:dyDescent="0.25">
      <c r="A15" s="33" t="s">
        <v>93</v>
      </c>
      <c r="B15" s="34">
        <v>158.96738568999996</v>
      </c>
    </row>
    <row r="16" spans="1:7" x14ac:dyDescent="0.25">
      <c r="A16" s="33" t="s">
        <v>94</v>
      </c>
      <c r="B16" s="34">
        <v>160.88910090999985</v>
      </c>
    </row>
    <row r="17" spans="1:2" x14ac:dyDescent="0.25">
      <c r="A17" s="33" t="s">
        <v>95</v>
      </c>
      <c r="B17" s="34">
        <v>169.72149809999979</v>
      </c>
    </row>
    <row r="18" spans="1:2" x14ac:dyDescent="0.25">
      <c r="A18" s="33" t="s">
        <v>96</v>
      </c>
      <c r="B18" s="34">
        <v>163.28565401999973</v>
      </c>
    </row>
    <row r="19" spans="1:2" x14ac:dyDescent="0.25">
      <c r="A19" s="33" t="s">
        <v>97</v>
      </c>
      <c r="B19" s="34">
        <v>165.45206541999997</v>
      </c>
    </row>
    <row r="20" spans="1:2" x14ac:dyDescent="0.25">
      <c r="A20" s="33" t="s">
        <v>98</v>
      </c>
      <c r="B20" s="34">
        <v>160.36938938000006</v>
      </c>
    </row>
    <row r="21" spans="1:2" x14ac:dyDescent="0.25">
      <c r="A21" s="33" t="s">
        <v>99</v>
      </c>
      <c r="B21" s="34">
        <v>149.5172029200001</v>
      </c>
    </row>
    <row r="22" spans="1:2" x14ac:dyDescent="0.25">
      <c r="A22" s="33" t="s">
        <v>100</v>
      </c>
      <c r="B22" s="34">
        <v>135.90893356000007</v>
      </c>
    </row>
    <row r="23" spans="1:2" x14ac:dyDescent="0.25">
      <c r="A23" s="33" t="s">
        <v>101</v>
      </c>
      <c r="B23" s="34">
        <v>163.12129323000013</v>
      </c>
    </row>
    <row r="24" spans="1:2" x14ac:dyDescent="0.25">
      <c r="A24" s="33" t="s">
        <v>102</v>
      </c>
      <c r="B24" s="34">
        <v>165.90943142000026</v>
      </c>
    </row>
    <row r="25" spans="1:2" x14ac:dyDescent="0.25">
      <c r="A25" s="33" t="s">
        <v>103</v>
      </c>
      <c r="B25" s="34">
        <v>167.77519937000005</v>
      </c>
    </row>
    <row r="26" spans="1:2" x14ac:dyDescent="0.25">
      <c r="A26" s="33" t="s">
        <v>104</v>
      </c>
      <c r="B26" s="34">
        <v>167.7456699999999</v>
      </c>
    </row>
    <row r="27" spans="1:2" x14ac:dyDescent="0.25">
      <c r="A27" s="33" t="s">
        <v>105</v>
      </c>
      <c r="B27" s="34">
        <v>168.5944293899999</v>
      </c>
    </row>
    <row r="28" spans="1:2" x14ac:dyDescent="0.25">
      <c r="A28" s="33" t="s">
        <v>106</v>
      </c>
      <c r="B28" s="34">
        <v>157.77088359000027</v>
      </c>
    </row>
    <row r="29" spans="1:2" x14ac:dyDescent="0.25">
      <c r="A29" s="33" t="s">
        <v>107</v>
      </c>
      <c r="B29" s="34">
        <v>142.12954847</v>
      </c>
    </row>
    <row r="30" spans="1:2" x14ac:dyDescent="0.25">
      <c r="A30" s="33" t="s">
        <v>108</v>
      </c>
      <c r="B30" s="34">
        <v>162.63025863000004</v>
      </c>
    </row>
    <row r="31" spans="1:2" x14ac:dyDescent="0.25">
      <c r="A31" s="33" t="s">
        <v>109</v>
      </c>
      <c r="B31" s="34">
        <v>160.28831781000011</v>
      </c>
    </row>
    <row r="32" spans="1:2" x14ac:dyDescent="0.25">
      <c r="A32" s="33" t="s">
        <v>110</v>
      </c>
      <c r="B32" s="34">
        <v>161.84545152000013</v>
      </c>
    </row>
    <row r="33" spans="1:2" x14ac:dyDescent="0.25">
      <c r="A33" s="33" t="s">
        <v>111</v>
      </c>
      <c r="B33" s="34">
        <v>163.01247570999996</v>
      </c>
    </row>
    <row r="34" spans="1:2" x14ac:dyDescent="0.25">
      <c r="A34" s="33" t="s">
        <v>112</v>
      </c>
      <c r="B34" s="34">
        <v>163.47020714999991</v>
      </c>
    </row>
    <row r="35" spans="1:2" x14ac:dyDescent="0.25">
      <c r="A35" s="33" t="s">
        <v>113</v>
      </c>
      <c r="B35" s="34">
        <v>155.04460309999988</v>
      </c>
    </row>
    <row r="36" spans="1:2" x14ac:dyDescent="0.25">
      <c r="A36" s="33" t="s">
        <v>114</v>
      </c>
      <c r="B36" s="34">
        <v>132.7845812000001</v>
      </c>
    </row>
    <row r="37" spans="1:2" x14ac:dyDescent="0.25">
      <c r="A37" s="33" t="s">
        <v>115</v>
      </c>
      <c r="B37" s="34">
        <v>159.20718958000003</v>
      </c>
    </row>
    <row r="38" spans="1:2" x14ac:dyDescent="0.25">
      <c r="A38" s="33" t="s">
        <v>116</v>
      </c>
      <c r="B38" s="34">
        <v>164.27446674000001</v>
      </c>
    </row>
    <row r="39" spans="1:2" x14ac:dyDescent="0.25">
      <c r="A39" s="33" t="s">
        <v>117</v>
      </c>
      <c r="B39" s="34">
        <v>161.1961236599999</v>
      </c>
    </row>
    <row r="40" spans="1:2" x14ac:dyDescent="0.25">
      <c r="A40" s="33" t="s">
        <v>118</v>
      </c>
      <c r="B40" s="34">
        <v>158.52045240000021</v>
      </c>
    </row>
    <row r="41" spans="1:2" x14ac:dyDescent="0.25">
      <c r="A41" s="33" t="s">
        <v>119</v>
      </c>
      <c r="B41" s="34">
        <v>167.84521233000055</v>
      </c>
    </row>
    <row r="42" spans="1:2" x14ac:dyDescent="0.25">
      <c r="A42" s="33" t="s">
        <v>120</v>
      </c>
      <c r="B42" s="34">
        <v>151.04980138999963</v>
      </c>
    </row>
    <row r="43" spans="1:2" x14ac:dyDescent="0.25">
      <c r="A43" s="33" t="s">
        <v>121</v>
      </c>
      <c r="B43" s="34">
        <v>133.13978778000029</v>
      </c>
    </row>
    <row r="44" spans="1:2" x14ac:dyDescent="0.25">
      <c r="A44" s="33" t="s">
        <v>122</v>
      </c>
      <c r="B44" s="34">
        <v>158.26212862000008</v>
      </c>
    </row>
    <row r="45" spans="1:2" x14ac:dyDescent="0.25">
      <c r="A45" s="33" t="s">
        <v>123</v>
      </c>
      <c r="B45" s="34">
        <v>163.84986677999984</v>
      </c>
    </row>
    <row r="46" spans="1:2" x14ac:dyDescent="0.25">
      <c r="A46" s="33" t="s">
        <v>124</v>
      </c>
      <c r="B46" s="34">
        <v>164.2849531100004</v>
      </c>
    </row>
    <row r="47" spans="1:2" x14ac:dyDescent="0.25">
      <c r="A47" s="33" t="s">
        <v>125</v>
      </c>
      <c r="B47" s="34">
        <v>165.56088093999998</v>
      </c>
    </row>
    <row r="48" spans="1:2" x14ac:dyDescent="0.25">
      <c r="A48" s="33" t="s">
        <v>126</v>
      </c>
      <c r="B48" s="34">
        <v>166.97221668000049</v>
      </c>
    </row>
    <row r="49" spans="1:2" x14ac:dyDescent="0.25">
      <c r="A49" s="33" t="s">
        <v>127</v>
      </c>
      <c r="B49" s="34">
        <v>158.93852834000012</v>
      </c>
    </row>
    <row r="50" spans="1:2" x14ac:dyDescent="0.25">
      <c r="A50" s="33" t="s">
        <v>128</v>
      </c>
      <c r="B50" s="34">
        <v>142.52718130000005</v>
      </c>
    </row>
    <row r="51" spans="1:2" x14ac:dyDescent="0.25">
      <c r="A51" s="33" t="s">
        <v>129</v>
      </c>
      <c r="B51" s="34">
        <v>165.07062429000015</v>
      </c>
    </row>
    <row r="52" spans="1:2" x14ac:dyDescent="0.25">
      <c r="A52" s="33" t="s">
        <v>130</v>
      </c>
      <c r="B52" s="34">
        <v>163.24798410000002</v>
      </c>
    </row>
    <row r="53" spans="1:2" x14ac:dyDescent="0.25">
      <c r="A53" s="33" t="s">
        <v>131</v>
      </c>
      <c r="B53" s="34">
        <v>164.09801748999982</v>
      </c>
    </row>
    <row r="54" spans="1:2" x14ac:dyDescent="0.25">
      <c r="A54" s="33" t="s">
        <v>132</v>
      </c>
      <c r="B54" s="34">
        <v>167.19428086999972</v>
      </c>
    </row>
    <row r="55" spans="1:2" x14ac:dyDescent="0.25">
      <c r="A55" s="33" t="s">
        <v>133</v>
      </c>
      <c r="B55" s="34">
        <v>166.62167356999987</v>
      </c>
    </row>
    <row r="56" spans="1:2" x14ac:dyDescent="0.25">
      <c r="A56" s="33" t="s">
        <v>134</v>
      </c>
      <c r="B56" s="34">
        <v>153.1201169699998</v>
      </c>
    </row>
    <row r="57" spans="1:2" x14ac:dyDescent="0.25">
      <c r="A57" s="33" t="s">
        <v>135</v>
      </c>
      <c r="B57" s="34">
        <v>132.7797391199999</v>
      </c>
    </row>
    <row r="58" spans="1:2" x14ac:dyDescent="0.25">
      <c r="A58" s="33" t="s">
        <v>136</v>
      </c>
      <c r="B58" s="34">
        <v>162.95270788000002</v>
      </c>
    </row>
    <row r="59" spans="1:2" x14ac:dyDescent="0.25">
      <c r="A59" s="33" t="s">
        <v>137</v>
      </c>
      <c r="B59" s="34">
        <v>171.39172120000021</v>
      </c>
    </row>
    <row r="60" spans="1:2" x14ac:dyDescent="0.25">
      <c r="A60" s="33" t="s">
        <v>138</v>
      </c>
      <c r="B60" s="34">
        <v>171.05999891999986</v>
      </c>
    </row>
    <row r="61" spans="1:2" x14ac:dyDescent="0.25">
      <c r="A61" s="33" t="s">
        <v>139</v>
      </c>
      <c r="B61" s="34">
        <v>172.23415741999975</v>
      </c>
    </row>
    <row r="62" spans="1:2" x14ac:dyDescent="0.25">
      <c r="A62" s="33" t="s">
        <v>140</v>
      </c>
      <c r="B62" s="34">
        <v>174.13261224999977</v>
      </c>
    </row>
    <row r="63" spans="1:2" x14ac:dyDescent="0.25">
      <c r="A63" s="33" t="s">
        <v>141</v>
      </c>
      <c r="B63" s="34">
        <v>164.56118810999999</v>
      </c>
    </row>
    <row r="64" spans="1:2" x14ac:dyDescent="0.25">
      <c r="A64" s="33" t="s">
        <v>142</v>
      </c>
      <c r="B64" s="34">
        <v>144.5022680700001</v>
      </c>
    </row>
    <row r="65" spans="1:2" x14ac:dyDescent="0.25">
      <c r="A65" s="33" t="s">
        <v>143</v>
      </c>
      <c r="B65" s="34">
        <v>164.06240105000001</v>
      </c>
    </row>
    <row r="66" spans="1:2" x14ac:dyDescent="0.25">
      <c r="A66" s="33" t="s">
        <v>144</v>
      </c>
      <c r="B66" s="34">
        <v>165.9508394099999</v>
      </c>
    </row>
    <row r="67" spans="1:2" x14ac:dyDescent="0.25">
      <c r="A67" s="33" t="s">
        <v>145</v>
      </c>
      <c r="B67" s="34">
        <v>168.16186047999997</v>
      </c>
    </row>
    <row r="68" spans="1:2" x14ac:dyDescent="0.25">
      <c r="A68" s="33" t="s">
        <v>146</v>
      </c>
      <c r="B68" s="34">
        <v>170.52242839999934</v>
      </c>
    </row>
    <row r="69" spans="1:2" x14ac:dyDescent="0.25">
      <c r="A69" s="33" t="s">
        <v>147</v>
      </c>
      <c r="B69" s="34">
        <v>178.33604761000015</v>
      </c>
    </row>
    <row r="70" spans="1:2" x14ac:dyDescent="0.25">
      <c r="A70" s="33" t="s">
        <v>148</v>
      </c>
      <c r="B70" s="34">
        <v>173.44894396000018</v>
      </c>
    </row>
    <row r="71" spans="1:2" x14ac:dyDescent="0.25">
      <c r="A71" s="33" t="s">
        <v>149</v>
      </c>
      <c r="B71" s="34">
        <v>160.17494797999979</v>
      </c>
    </row>
    <row r="72" spans="1:2" x14ac:dyDescent="0.25">
      <c r="A72" s="33" t="s">
        <v>150</v>
      </c>
      <c r="B72" s="34">
        <v>178.2000040099999</v>
      </c>
    </row>
    <row r="73" spans="1:2" x14ac:dyDescent="0.25">
      <c r="A73" s="33" t="s">
        <v>151</v>
      </c>
      <c r="B73" s="34">
        <v>187.46947803999967</v>
      </c>
    </row>
    <row r="74" spans="1:2" x14ac:dyDescent="0.25">
      <c r="A74" s="33" t="s">
        <v>152</v>
      </c>
      <c r="B74" s="34">
        <v>188.77396290000007</v>
      </c>
    </row>
    <row r="75" spans="1:2" x14ac:dyDescent="0.25">
      <c r="A75" s="33" t="s">
        <v>153</v>
      </c>
      <c r="B75" s="34">
        <v>190.20698215999974</v>
      </c>
    </row>
    <row r="76" spans="1:2" x14ac:dyDescent="0.25">
      <c r="A76" s="33" t="s">
        <v>154</v>
      </c>
      <c r="B76" s="34">
        <v>189.71246288000006</v>
      </c>
    </row>
    <row r="77" spans="1:2" x14ac:dyDescent="0.25">
      <c r="A77" s="33" t="s">
        <v>155</v>
      </c>
      <c r="B77" s="34">
        <v>182.86405436000021</v>
      </c>
    </row>
    <row r="78" spans="1:2" x14ac:dyDescent="0.25">
      <c r="A78" s="33" t="s">
        <v>156</v>
      </c>
      <c r="B78" s="34">
        <v>164.72532621000019</v>
      </c>
    </row>
    <row r="79" spans="1:2" x14ac:dyDescent="0.25">
      <c r="A79" s="33" t="s">
        <v>157</v>
      </c>
      <c r="B79" s="34">
        <v>188.24845294999952</v>
      </c>
    </row>
    <row r="80" spans="1:2" x14ac:dyDescent="0.25">
      <c r="A80" s="33" t="s">
        <v>158</v>
      </c>
      <c r="B80" s="34">
        <v>188.06755631999982</v>
      </c>
    </row>
    <row r="81" spans="1:2" x14ac:dyDescent="0.25">
      <c r="A81" s="33" t="s">
        <v>159</v>
      </c>
      <c r="B81" s="34">
        <v>185.57006177999972</v>
      </c>
    </row>
    <row r="82" spans="1:2" x14ac:dyDescent="0.25">
      <c r="A82" s="33" t="s">
        <v>160</v>
      </c>
      <c r="B82" s="34">
        <v>184.93080059000008</v>
      </c>
    </row>
    <row r="83" spans="1:2" x14ac:dyDescent="0.25">
      <c r="A83" s="33" t="s">
        <v>161</v>
      </c>
      <c r="B83" s="34">
        <v>185.35061373999983</v>
      </c>
    </row>
    <row r="84" spans="1:2" x14ac:dyDescent="0.25">
      <c r="A84" s="33" t="s">
        <v>162</v>
      </c>
      <c r="B84" s="34">
        <v>170.32339376999988</v>
      </c>
    </row>
    <row r="85" spans="1:2" x14ac:dyDescent="0.25">
      <c r="A85" s="33" t="s">
        <v>163</v>
      </c>
      <c r="B85" s="34">
        <v>154.60065243</v>
      </c>
    </row>
    <row r="86" spans="1:2" x14ac:dyDescent="0.25">
      <c r="A86" s="33" t="s">
        <v>164</v>
      </c>
      <c r="B86" s="34">
        <v>160.25800234999963</v>
      </c>
    </row>
    <row r="87" spans="1:2" x14ac:dyDescent="0.25">
      <c r="A87" s="33" t="s">
        <v>165</v>
      </c>
      <c r="B87" s="34">
        <v>185.07380107999978</v>
      </c>
    </row>
    <row r="88" spans="1:2" x14ac:dyDescent="0.25">
      <c r="A88" s="33" t="s">
        <v>166</v>
      </c>
      <c r="B88" s="34">
        <v>187.02363926999996</v>
      </c>
    </row>
    <row r="89" spans="1:2" x14ac:dyDescent="0.25">
      <c r="A89" s="33" t="s">
        <v>167</v>
      </c>
      <c r="B89" s="34">
        <v>186.26395697000015</v>
      </c>
    </row>
    <row r="90" spans="1:2" x14ac:dyDescent="0.25">
      <c r="A90" s="33" t="s">
        <v>168</v>
      </c>
      <c r="B90" s="34">
        <v>191.28860746000012</v>
      </c>
    </row>
    <row r="91" spans="1:2" x14ac:dyDescent="0.25">
      <c r="A91" s="33" t="s">
        <v>169</v>
      </c>
      <c r="B91" s="34">
        <v>178.14827650000026</v>
      </c>
    </row>
    <row r="92" spans="1:2" x14ac:dyDescent="0.25">
      <c r="A92" s="33" t="s">
        <v>170</v>
      </c>
      <c r="B92" s="34">
        <v>162.21499698999972</v>
      </c>
    </row>
    <row r="93" spans="1:2" x14ac:dyDescent="0.25">
      <c r="A93" s="33" t="s">
        <v>171</v>
      </c>
      <c r="B93" s="34">
        <v>177.20154006999977</v>
      </c>
    </row>
    <row r="94" spans="1:2" x14ac:dyDescent="0.25">
      <c r="A94" s="33" t="s">
        <v>172</v>
      </c>
      <c r="B94" s="34">
        <v>173.66793762999993</v>
      </c>
    </row>
    <row r="95" spans="1:2" x14ac:dyDescent="0.25">
      <c r="A95" s="33" t="s">
        <v>173</v>
      </c>
      <c r="B95" s="34">
        <v>174.55260295999997</v>
      </c>
    </row>
    <row r="96" spans="1:2" x14ac:dyDescent="0.25">
      <c r="A96" s="33" t="s">
        <v>174</v>
      </c>
      <c r="B96" s="34">
        <v>172.46007060000022</v>
      </c>
    </row>
    <row r="97" spans="1:2" x14ac:dyDescent="0.25">
      <c r="A97" s="33" t="s">
        <v>175</v>
      </c>
      <c r="B97" s="34">
        <v>177.31871862999995</v>
      </c>
    </row>
    <row r="98" spans="1:2" x14ac:dyDescent="0.25">
      <c r="A98" s="33" t="s">
        <v>176</v>
      </c>
      <c r="B98" s="34">
        <v>179.87525168000022</v>
      </c>
    </row>
    <row r="99" spans="1:2" x14ac:dyDescent="0.25">
      <c r="A99" s="33" t="s">
        <v>177</v>
      </c>
      <c r="B99" s="34">
        <v>163.24429368999992</v>
      </c>
    </row>
    <row r="100" spans="1:2" x14ac:dyDescent="0.25">
      <c r="A100" s="33" t="s">
        <v>178</v>
      </c>
      <c r="B100" s="34">
        <v>178.17733387999971</v>
      </c>
    </row>
    <row r="101" spans="1:2" x14ac:dyDescent="0.25">
      <c r="A101" s="33" t="s">
        <v>179</v>
      </c>
      <c r="B101" s="34">
        <v>181.79840284000002</v>
      </c>
    </row>
    <row r="102" spans="1:2" x14ac:dyDescent="0.25">
      <c r="A102" s="33" t="s">
        <v>180</v>
      </c>
      <c r="B102" s="34">
        <v>189.98459311000013</v>
      </c>
    </row>
    <row r="103" spans="1:2" x14ac:dyDescent="0.25">
      <c r="A103" s="33" t="s">
        <v>181</v>
      </c>
      <c r="B103" s="34">
        <v>187.34471016000029</v>
      </c>
    </row>
    <row r="104" spans="1:2" x14ac:dyDescent="0.25">
      <c r="A104" s="33" t="s">
        <v>182</v>
      </c>
      <c r="B104" s="34">
        <v>187.98688107000027</v>
      </c>
    </row>
    <row r="105" spans="1:2" x14ac:dyDescent="0.25">
      <c r="A105" s="33" t="s">
        <v>183</v>
      </c>
      <c r="B105" s="34">
        <v>184.92014889000055</v>
      </c>
    </row>
    <row r="106" spans="1:2" x14ac:dyDescent="0.25">
      <c r="A106" s="33" t="s">
        <v>184</v>
      </c>
      <c r="B106" s="34">
        <v>170.71960846000016</v>
      </c>
    </row>
    <row r="107" spans="1:2" x14ac:dyDescent="0.25">
      <c r="A107" s="33" t="s">
        <v>185</v>
      </c>
      <c r="B107" s="34">
        <v>184.7710977900002</v>
      </c>
    </row>
    <row r="108" spans="1:2" x14ac:dyDescent="0.25">
      <c r="A108" s="33" t="s">
        <v>186</v>
      </c>
      <c r="B108" s="34">
        <v>185.6214973899998</v>
      </c>
    </row>
    <row r="109" spans="1:2" x14ac:dyDescent="0.25">
      <c r="A109" s="33" t="s">
        <v>187</v>
      </c>
      <c r="B109" s="34">
        <v>184.90570889000006</v>
      </c>
    </row>
    <row r="110" spans="1:2" x14ac:dyDescent="0.25">
      <c r="A110" s="33" t="s">
        <v>188</v>
      </c>
      <c r="B110" s="34">
        <v>164.81668457000015</v>
      </c>
    </row>
    <row r="111" spans="1:2" x14ac:dyDescent="0.25">
      <c r="A111" s="33" t="s">
        <v>189</v>
      </c>
      <c r="B111" s="34">
        <v>156.51720231000007</v>
      </c>
    </row>
    <row r="112" spans="1:2" x14ac:dyDescent="0.25">
      <c r="A112" s="33" t="s">
        <v>190</v>
      </c>
      <c r="B112" s="34">
        <v>166.37350962000036</v>
      </c>
    </row>
    <row r="113" spans="1:2" x14ac:dyDescent="0.25">
      <c r="A113" s="33" t="s">
        <v>191</v>
      </c>
      <c r="B113" s="34">
        <v>159.40975454999978</v>
      </c>
    </row>
    <row r="114" spans="1:2" x14ac:dyDescent="0.25">
      <c r="A114" s="33" t="s">
        <v>192</v>
      </c>
      <c r="B114" s="34">
        <v>181.04017148000005</v>
      </c>
    </row>
    <row r="115" spans="1:2" x14ac:dyDescent="0.25">
      <c r="A115" s="33" t="s">
        <v>193</v>
      </c>
      <c r="B115" s="34">
        <v>185.3697772199998</v>
      </c>
    </row>
    <row r="116" spans="1:2" x14ac:dyDescent="0.25">
      <c r="A116" s="33" t="s">
        <v>194</v>
      </c>
      <c r="B116" s="34">
        <v>180.03879934</v>
      </c>
    </row>
    <row r="117" spans="1:2" x14ac:dyDescent="0.25">
      <c r="A117" s="33" t="s">
        <v>195</v>
      </c>
      <c r="B117" s="34">
        <v>184.3824083799997</v>
      </c>
    </row>
    <row r="118" spans="1:2" x14ac:dyDescent="0.25">
      <c r="A118" s="33" t="s">
        <v>196</v>
      </c>
      <c r="B118" s="34">
        <v>185.63426643999989</v>
      </c>
    </row>
    <row r="119" spans="1:2" x14ac:dyDescent="0.25">
      <c r="A119" s="33" t="s">
        <v>197</v>
      </c>
      <c r="B119" s="34">
        <v>178.97827303999989</v>
      </c>
    </row>
    <row r="120" spans="1:2" x14ac:dyDescent="0.25">
      <c r="A120" s="33" t="s">
        <v>198</v>
      </c>
      <c r="B120" s="34">
        <v>162.80774274999999</v>
      </c>
    </row>
    <row r="121" spans="1:2" x14ac:dyDescent="0.25">
      <c r="A121" s="33" t="s">
        <v>199</v>
      </c>
      <c r="B121" s="34">
        <v>182.50539659999998</v>
      </c>
    </row>
    <row r="122" spans="1:2" x14ac:dyDescent="0.25">
      <c r="A122" s="33" t="s">
        <v>200</v>
      </c>
      <c r="B122" s="34">
        <v>188.3559320400002</v>
      </c>
    </row>
    <row r="123" spans="1:2" x14ac:dyDescent="0.25">
      <c r="A123" s="33" t="s">
        <v>201</v>
      </c>
      <c r="B123" s="34">
        <v>189.60431118000045</v>
      </c>
    </row>
    <row r="124" spans="1:2" x14ac:dyDescent="0.25">
      <c r="A124" s="33" t="s">
        <v>202</v>
      </c>
      <c r="B124" s="34">
        <v>187.2921743499999</v>
      </c>
    </row>
    <row r="125" spans="1:2" x14ac:dyDescent="0.25">
      <c r="A125" s="33" t="s">
        <v>203</v>
      </c>
      <c r="B125" s="34">
        <v>188.08415647000015</v>
      </c>
    </row>
    <row r="126" spans="1:2" x14ac:dyDescent="0.25">
      <c r="A126" s="33" t="s">
        <v>204</v>
      </c>
      <c r="B126" s="34">
        <v>184.31013890000008</v>
      </c>
    </row>
    <row r="127" spans="1:2" x14ac:dyDescent="0.25">
      <c r="A127" s="33" t="s">
        <v>205</v>
      </c>
      <c r="B127" s="34">
        <v>161.88242562000008</v>
      </c>
    </row>
    <row r="128" spans="1:2" x14ac:dyDescent="0.25">
      <c r="A128" s="33" t="s">
        <v>206</v>
      </c>
      <c r="B128" s="34">
        <v>187.40462051999975</v>
      </c>
    </row>
    <row r="129" spans="1:2" x14ac:dyDescent="0.25">
      <c r="A129" s="33" t="s">
        <v>207</v>
      </c>
      <c r="B129" s="34">
        <v>191.37121289000027</v>
      </c>
    </row>
    <row r="130" spans="1:2" x14ac:dyDescent="0.25">
      <c r="A130" s="33" t="s">
        <v>208</v>
      </c>
      <c r="B130" s="34">
        <v>193.70113262999934</v>
      </c>
    </row>
    <row r="131" spans="1:2" x14ac:dyDescent="0.25">
      <c r="A131" s="33" t="s">
        <v>209</v>
      </c>
      <c r="B131" s="34">
        <v>187.13098415999997</v>
      </c>
    </row>
    <row r="132" spans="1:2" x14ac:dyDescent="0.25">
      <c r="A132" s="33" t="s">
        <v>210</v>
      </c>
      <c r="B132" s="34">
        <v>184.24412272000023</v>
      </c>
    </row>
    <row r="133" spans="1:2" x14ac:dyDescent="0.25">
      <c r="A133" s="33" t="s">
        <v>211</v>
      </c>
      <c r="B133" s="34">
        <v>176.06106980000015</v>
      </c>
    </row>
    <row r="134" spans="1:2" x14ac:dyDescent="0.25">
      <c r="A134" s="33" t="s">
        <v>212</v>
      </c>
      <c r="B134" s="34">
        <v>161.80279657000011</v>
      </c>
    </row>
    <row r="135" spans="1:2" x14ac:dyDescent="0.25">
      <c r="A135" s="33" t="s">
        <v>213</v>
      </c>
      <c r="B135" s="34">
        <v>191.17301376</v>
      </c>
    </row>
    <row r="136" spans="1:2" x14ac:dyDescent="0.25">
      <c r="A136" s="33" t="s">
        <v>214</v>
      </c>
      <c r="B136" s="34">
        <v>192.58220545000029</v>
      </c>
    </row>
    <row r="137" spans="1:2" x14ac:dyDescent="0.25">
      <c r="A137" s="33" t="s">
        <v>215</v>
      </c>
      <c r="B137" s="34">
        <v>191.2919251900002</v>
      </c>
    </row>
    <row r="138" spans="1:2" x14ac:dyDescent="0.25">
      <c r="A138" s="33" t="s">
        <v>216</v>
      </c>
      <c r="B138" s="34">
        <v>192.72830642999998</v>
      </c>
    </row>
    <row r="139" spans="1:2" x14ac:dyDescent="0.25">
      <c r="A139" s="33" t="s">
        <v>217</v>
      </c>
      <c r="B139" s="34">
        <v>189.20837418000019</v>
      </c>
    </row>
    <row r="140" spans="1:2" x14ac:dyDescent="0.25">
      <c r="A140" s="33" t="s">
        <v>218</v>
      </c>
      <c r="B140" s="34">
        <v>185.69727892999998</v>
      </c>
    </row>
    <row r="141" spans="1:2" x14ac:dyDescent="0.25">
      <c r="A141" s="33" t="s">
        <v>219</v>
      </c>
      <c r="B141" s="34">
        <v>168.06723243999991</v>
      </c>
    </row>
    <row r="142" spans="1:2" x14ac:dyDescent="0.25">
      <c r="A142" s="33" t="s">
        <v>220</v>
      </c>
      <c r="B142" s="34">
        <v>186.91421703000017</v>
      </c>
    </row>
    <row r="143" spans="1:2" x14ac:dyDescent="0.25">
      <c r="A143" s="33" t="s">
        <v>221</v>
      </c>
      <c r="B143" s="34">
        <v>187.80481324999977</v>
      </c>
    </row>
    <row r="144" spans="1:2" x14ac:dyDescent="0.25">
      <c r="A144" s="33" t="s">
        <v>222</v>
      </c>
      <c r="B144" s="34">
        <v>189.90895904000033</v>
      </c>
    </row>
    <row r="145" spans="1:2" x14ac:dyDescent="0.25">
      <c r="A145" s="33" t="s">
        <v>223</v>
      </c>
      <c r="B145" s="34">
        <v>183.25531812999975</v>
      </c>
    </row>
    <row r="146" spans="1:2" x14ac:dyDescent="0.25">
      <c r="A146" s="33" t="s">
        <v>224</v>
      </c>
      <c r="B146" s="34">
        <v>185.48331779000006</v>
      </c>
    </row>
    <row r="147" spans="1:2" x14ac:dyDescent="0.25">
      <c r="A147" s="33" t="s">
        <v>225</v>
      </c>
      <c r="B147" s="34">
        <v>181.94411771999995</v>
      </c>
    </row>
    <row r="148" spans="1:2" x14ac:dyDescent="0.25">
      <c r="A148" s="33" t="s">
        <v>226</v>
      </c>
      <c r="B148" s="34">
        <v>170.6047335300002</v>
      </c>
    </row>
    <row r="149" spans="1:2" x14ac:dyDescent="0.25">
      <c r="A149" s="33" t="s">
        <v>227</v>
      </c>
      <c r="B149" s="34">
        <v>189.45315319000017</v>
      </c>
    </row>
    <row r="150" spans="1:2" x14ac:dyDescent="0.25">
      <c r="A150" s="33" t="s">
        <v>228</v>
      </c>
      <c r="B150" s="34">
        <v>192.10787312999997</v>
      </c>
    </row>
    <row r="151" spans="1:2" x14ac:dyDescent="0.25">
      <c r="A151" s="33" t="s">
        <v>229</v>
      </c>
      <c r="B151" s="34">
        <v>192.00340104000014</v>
      </c>
    </row>
    <row r="152" spans="1:2" x14ac:dyDescent="0.25">
      <c r="A152" s="33" t="s">
        <v>230</v>
      </c>
      <c r="B152" s="34">
        <v>187.05592366999991</v>
      </c>
    </row>
    <row r="153" spans="1:2" x14ac:dyDescent="0.25">
      <c r="A153" s="33" t="s">
        <v>231</v>
      </c>
      <c r="B153" s="34">
        <v>190.01381903000001</v>
      </c>
    </row>
    <row r="154" spans="1:2" x14ac:dyDescent="0.25">
      <c r="A154" s="33" t="s">
        <v>232</v>
      </c>
      <c r="B154" s="34">
        <v>181.55452831999995</v>
      </c>
    </row>
    <row r="155" spans="1:2" x14ac:dyDescent="0.25">
      <c r="A155" s="33" t="s">
        <v>233</v>
      </c>
      <c r="B155" s="34">
        <v>153.0907089000001</v>
      </c>
    </row>
    <row r="156" spans="1:2" x14ac:dyDescent="0.25">
      <c r="A156" s="33" t="s">
        <v>234</v>
      </c>
      <c r="B156" s="34">
        <v>166.24609885000021</v>
      </c>
    </row>
    <row r="157" spans="1:2" x14ac:dyDescent="0.25">
      <c r="A157" s="33" t="s">
        <v>235</v>
      </c>
      <c r="B157" s="34">
        <v>181.07674680000014</v>
      </c>
    </row>
    <row r="158" spans="1:2" x14ac:dyDescent="0.25">
      <c r="A158" s="33" t="s">
        <v>236</v>
      </c>
      <c r="B158" s="34">
        <v>186.00031839999968</v>
      </c>
    </row>
    <row r="159" spans="1:2" x14ac:dyDescent="0.25">
      <c r="A159" s="33" t="s">
        <v>237</v>
      </c>
      <c r="B159" s="34">
        <v>185.93405320000011</v>
      </c>
    </row>
    <row r="160" spans="1:2" x14ac:dyDescent="0.25">
      <c r="A160" s="33" t="s">
        <v>238</v>
      </c>
      <c r="B160" s="34">
        <v>183.51140246999967</v>
      </c>
    </row>
    <row r="161" spans="1:2" x14ac:dyDescent="0.25">
      <c r="A161" s="33" t="s">
        <v>239</v>
      </c>
      <c r="B161" s="34">
        <v>173.22067712000026</v>
      </c>
    </row>
    <row r="162" spans="1:2" x14ac:dyDescent="0.25">
      <c r="A162" s="33" t="s">
        <v>240</v>
      </c>
      <c r="B162" s="34">
        <v>156.35460131000013</v>
      </c>
    </row>
    <row r="163" spans="1:2" x14ac:dyDescent="0.25">
      <c r="A163" s="33" t="s">
        <v>241</v>
      </c>
      <c r="B163" s="34">
        <v>182.9914534100003</v>
      </c>
    </row>
    <row r="164" spans="1:2" x14ac:dyDescent="0.25">
      <c r="A164" s="33" t="s">
        <v>242</v>
      </c>
      <c r="B164" s="34">
        <v>182.65997466999968</v>
      </c>
    </row>
    <row r="165" spans="1:2" x14ac:dyDescent="0.25">
      <c r="A165" s="33" t="s">
        <v>243</v>
      </c>
      <c r="B165" s="34">
        <v>183.9626826600001</v>
      </c>
    </row>
    <row r="166" spans="1:2" x14ac:dyDescent="0.25">
      <c r="A166" s="33" t="s">
        <v>244</v>
      </c>
      <c r="B166" s="34">
        <v>185.71888369999951</v>
      </c>
    </row>
    <row r="167" spans="1:2" x14ac:dyDescent="0.25">
      <c r="A167" s="33" t="s">
        <v>245</v>
      </c>
      <c r="B167" s="34">
        <v>189.01810693000019</v>
      </c>
    </row>
    <row r="168" spans="1:2" x14ac:dyDescent="0.25">
      <c r="A168" s="33" t="s">
        <v>246</v>
      </c>
      <c r="B168" s="34">
        <v>179.96140885999947</v>
      </c>
    </row>
    <row r="169" spans="1:2" x14ac:dyDescent="0.25">
      <c r="A169" s="33" t="s">
        <v>247</v>
      </c>
      <c r="B169" s="34">
        <v>159.50555159000012</v>
      </c>
    </row>
    <row r="170" spans="1:2" x14ac:dyDescent="0.25">
      <c r="A170" s="33" t="s">
        <v>248</v>
      </c>
      <c r="B170" s="34">
        <v>182.15654587999919</v>
      </c>
    </row>
    <row r="171" spans="1:2" x14ac:dyDescent="0.25">
      <c r="A171" s="33" t="s">
        <v>249</v>
      </c>
      <c r="B171" s="34">
        <v>181.95162385999996</v>
      </c>
    </row>
    <row r="172" spans="1:2" x14ac:dyDescent="0.25">
      <c r="A172" s="33" t="s">
        <v>250</v>
      </c>
      <c r="B172" s="34">
        <v>185.99712218000062</v>
      </c>
    </row>
    <row r="173" spans="1:2" x14ac:dyDescent="0.25">
      <c r="A173" s="33" t="s">
        <v>251</v>
      </c>
      <c r="B173" s="34">
        <v>186.90325600000045</v>
      </c>
    </row>
    <row r="174" spans="1:2" x14ac:dyDescent="0.25">
      <c r="A174" s="33" t="s">
        <v>252</v>
      </c>
      <c r="B174" s="34">
        <v>188.94451789999988</v>
      </c>
    </row>
    <row r="175" spans="1:2" x14ac:dyDescent="0.25">
      <c r="A175" s="33" t="s">
        <v>253</v>
      </c>
      <c r="B175" s="34">
        <v>181.82129217000005</v>
      </c>
    </row>
    <row r="176" spans="1:2" x14ac:dyDescent="0.25">
      <c r="A176" s="33" t="s">
        <v>254</v>
      </c>
      <c r="B176" s="34">
        <v>156.39936734999992</v>
      </c>
    </row>
    <row r="177" spans="1:2" x14ac:dyDescent="0.25">
      <c r="A177" s="33" t="s">
        <v>255</v>
      </c>
      <c r="B177" s="34">
        <v>164.81792268000012</v>
      </c>
    </row>
    <row r="178" spans="1:2" x14ac:dyDescent="0.25">
      <c r="A178" s="33" t="s">
        <v>256</v>
      </c>
      <c r="B178" s="34">
        <v>182.59387796000041</v>
      </c>
    </row>
    <row r="179" spans="1:2" x14ac:dyDescent="0.25">
      <c r="A179" s="33" t="s">
        <v>257</v>
      </c>
      <c r="B179" s="34">
        <v>184.32243341000037</v>
      </c>
    </row>
    <row r="180" spans="1:2" x14ac:dyDescent="0.25">
      <c r="A180" s="33" t="s">
        <v>258</v>
      </c>
      <c r="B180" s="34">
        <v>186.02175474999973</v>
      </c>
    </row>
    <row r="181" spans="1:2" x14ac:dyDescent="0.25">
      <c r="A181" s="33" t="s">
        <v>259</v>
      </c>
      <c r="B181" s="34">
        <v>189.07107572999979</v>
      </c>
    </row>
    <row r="182" spans="1:2" x14ac:dyDescent="0.25">
      <c r="A182" s="33" t="s">
        <v>260</v>
      </c>
      <c r="B182" s="34">
        <v>179.21520126999974</v>
      </c>
    </row>
    <row r="183" spans="1:2" x14ac:dyDescent="0.25">
      <c r="A183" s="33" t="s">
        <v>261</v>
      </c>
      <c r="B183" s="34">
        <v>157.75086245000014</v>
      </c>
    </row>
    <row r="184" spans="1:2" x14ac:dyDescent="0.25">
      <c r="A184" s="33" t="s">
        <v>262</v>
      </c>
      <c r="B184" s="34">
        <v>162.38524341999931</v>
      </c>
    </row>
    <row r="185" spans="1:2" x14ac:dyDescent="0.25">
      <c r="A185" s="33" t="s">
        <v>263</v>
      </c>
      <c r="B185" s="34">
        <v>182.3668810300004</v>
      </c>
    </row>
    <row r="186" spans="1:2" x14ac:dyDescent="0.25">
      <c r="A186" s="33" t="s">
        <v>264</v>
      </c>
      <c r="B186" s="34">
        <v>185.19830448999991</v>
      </c>
    </row>
    <row r="187" spans="1:2" x14ac:dyDescent="0.25">
      <c r="A187" s="33" t="s">
        <v>265</v>
      </c>
      <c r="B187" s="34">
        <v>179.19629911000013</v>
      </c>
    </row>
    <row r="188" spans="1:2" x14ac:dyDescent="0.25">
      <c r="A188" s="33" t="s">
        <v>266</v>
      </c>
      <c r="B188" s="34">
        <v>182.88645002000075</v>
      </c>
    </row>
    <row r="189" spans="1:2" x14ac:dyDescent="0.25">
      <c r="A189" s="33" t="s">
        <v>267</v>
      </c>
      <c r="B189" s="34">
        <v>182.40562752000034</v>
      </c>
    </row>
    <row r="190" spans="1:2" x14ac:dyDescent="0.25">
      <c r="A190" s="33" t="s">
        <v>268</v>
      </c>
      <c r="B190" s="34">
        <v>163.48487651000022</v>
      </c>
    </row>
    <row r="191" spans="1:2" x14ac:dyDescent="0.25">
      <c r="A191" s="33" t="s">
        <v>269</v>
      </c>
      <c r="B191" s="34">
        <v>174.81318781999994</v>
      </c>
    </row>
    <row r="192" spans="1:2" x14ac:dyDescent="0.25">
      <c r="A192" s="33" t="s">
        <v>270</v>
      </c>
      <c r="B192" s="34">
        <v>188.70556133999975</v>
      </c>
    </row>
    <row r="193" spans="1:2" x14ac:dyDescent="0.25">
      <c r="A193" s="33" t="s">
        <v>271</v>
      </c>
      <c r="B193" s="34">
        <v>189.51413198999978</v>
      </c>
    </row>
    <row r="194" spans="1:2" x14ac:dyDescent="0.25">
      <c r="A194" s="33" t="s">
        <v>272</v>
      </c>
      <c r="B194" s="34">
        <v>191.54852409999947</v>
      </c>
    </row>
    <row r="195" spans="1:2" x14ac:dyDescent="0.25">
      <c r="A195" s="33" t="s">
        <v>273</v>
      </c>
      <c r="B195" s="34">
        <v>196.44595269999999</v>
      </c>
    </row>
    <row r="196" spans="1:2" x14ac:dyDescent="0.25">
      <c r="A196" s="33" t="s">
        <v>274</v>
      </c>
      <c r="B196" s="34">
        <v>189.05139754000015</v>
      </c>
    </row>
    <row r="197" spans="1:2" x14ac:dyDescent="0.25">
      <c r="A197" s="33" t="s">
        <v>275</v>
      </c>
      <c r="B197" s="34">
        <v>169.33680725000036</v>
      </c>
    </row>
    <row r="198" spans="1:2" x14ac:dyDescent="0.25">
      <c r="A198" s="33" t="s">
        <v>276</v>
      </c>
      <c r="B198" s="34">
        <v>186.78750670999995</v>
      </c>
    </row>
    <row r="199" spans="1:2" x14ac:dyDescent="0.25">
      <c r="A199" s="33" t="s">
        <v>277</v>
      </c>
      <c r="B199" s="34">
        <v>189.42086066000053</v>
      </c>
    </row>
    <row r="200" spans="1:2" x14ac:dyDescent="0.25">
      <c r="A200" s="33" t="s">
        <v>278</v>
      </c>
      <c r="B200" s="34">
        <v>190.47722082000055</v>
      </c>
    </row>
    <row r="201" spans="1:2" x14ac:dyDescent="0.25">
      <c r="A201" s="33" t="s">
        <v>279</v>
      </c>
      <c r="B201" s="34">
        <v>189.96223984000005</v>
      </c>
    </row>
    <row r="202" spans="1:2" x14ac:dyDescent="0.25">
      <c r="A202" s="33" t="s">
        <v>280</v>
      </c>
      <c r="B202" s="34">
        <v>191.27303218000017</v>
      </c>
    </row>
    <row r="203" spans="1:2" x14ac:dyDescent="0.25">
      <c r="A203" s="33" t="s">
        <v>281</v>
      </c>
      <c r="B203" s="34">
        <v>181.03029674000013</v>
      </c>
    </row>
    <row r="204" spans="1:2" x14ac:dyDescent="0.25">
      <c r="A204" s="33" t="s">
        <v>282</v>
      </c>
      <c r="B204" s="34">
        <v>166.94539763000037</v>
      </c>
    </row>
    <row r="205" spans="1:2" x14ac:dyDescent="0.25">
      <c r="A205" s="33" t="s">
        <v>283</v>
      </c>
      <c r="B205" s="34">
        <v>185.79176048999986</v>
      </c>
    </row>
    <row r="206" spans="1:2" x14ac:dyDescent="0.25">
      <c r="A206" s="33" t="s">
        <v>284</v>
      </c>
      <c r="B206" s="34">
        <v>187.44676512000001</v>
      </c>
    </row>
    <row r="207" spans="1:2" x14ac:dyDescent="0.25">
      <c r="A207" s="33" t="s">
        <v>285</v>
      </c>
      <c r="B207" s="34">
        <v>176.81168781000019</v>
      </c>
    </row>
    <row r="208" spans="1:2" x14ac:dyDescent="0.25">
      <c r="A208" s="33" t="s">
        <v>286</v>
      </c>
      <c r="B208" s="34">
        <v>190.90430562999987</v>
      </c>
    </row>
    <row r="209" spans="1:2" x14ac:dyDescent="0.25">
      <c r="A209" s="33" t="s">
        <v>287</v>
      </c>
      <c r="B209" s="34">
        <v>192.17278382999982</v>
      </c>
    </row>
    <row r="210" spans="1:2" x14ac:dyDescent="0.25">
      <c r="A210" s="33" t="s">
        <v>288</v>
      </c>
      <c r="B210" s="34">
        <v>183.75893678000023</v>
      </c>
    </row>
    <row r="211" spans="1:2" x14ac:dyDescent="0.25">
      <c r="A211" s="33" t="s">
        <v>289</v>
      </c>
      <c r="B211" s="34">
        <v>163.28367382999988</v>
      </c>
    </row>
    <row r="212" spans="1:2" x14ac:dyDescent="0.25">
      <c r="A212" s="33" t="s">
        <v>290</v>
      </c>
      <c r="B212" s="34">
        <v>183.32812406999969</v>
      </c>
    </row>
    <row r="213" spans="1:2" x14ac:dyDescent="0.25">
      <c r="A213" s="33" t="s">
        <v>291</v>
      </c>
      <c r="B213" s="34">
        <v>179.26097834999996</v>
      </c>
    </row>
    <row r="214" spans="1:2" x14ac:dyDescent="0.25">
      <c r="A214" s="33" t="s">
        <v>292</v>
      </c>
      <c r="B214" s="34">
        <v>177.71427052000004</v>
      </c>
    </row>
    <row r="215" spans="1:2" x14ac:dyDescent="0.25">
      <c r="A215" s="33" t="s">
        <v>293</v>
      </c>
      <c r="B215" s="34">
        <v>175.07338841000046</v>
      </c>
    </row>
    <row r="216" spans="1:2" x14ac:dyDescent="0.25">
      <c r="A216" s="33" t="s">
        <v>294</v>
      </c>
      <c r="B216" s="34">
        <v>179.22710298000027</v>
      </c>
    </row>
    <row r="217" spans="1:2" x14ac:dyDescent="0.25">
      <c r="A217" s="33" t="s">
        <v>295</v>
      </c>
      <c r="B217" s="34">
        <v>173.63953163999997</v>
      </c>
    </row>
    <row r="218" spans="1:2" x14ac:dyDescent="0.25">
      <c r="A218" s="33" t="s">
        <v>296</v>
      </c>
      <c r="B218" s="34">
        <v>163.33635623000043</v>
      </c>
    </row>
    <row r="219" spans="1:2" x14ac:dyDescent="0.25">
      <c r="A219" s="33" t="s">
        <v>297</v>
      </c>
      <c r="B219" s="34">
        <v>189.36127954000003</v>
      </c>
    </row>
    <row r="220" spans="1:2" x14ac:dyDescent="0.25">
      <c r="A220" s="33" t="s">
        <v>298</v>
      </c>
      <c r="B220" s="34">
        <v>187.23839440000009</v>
      </c>
    </row>
    <row r="221" spans="1:2" x14ac:dyDescent="0.25">
      <c r="A221" s="33" t="s">
        <v>299</v>
      </c>
      <c r="B221" s="34">
        <v>186.58798214999973</v>
      </c>
    </row>
    <row r="222" spans="1:2" x14ac:dyDescent="0.25">
      <c r="A222" s="33" t="s">
        <v>300</v>
      </c>
      <c r="B222" s="34">
        <v>189.75070734000019</v>
      </c>
    </row>
    <row r="223" spans="1:2" x14ac:dyDescent="0.25">
      <c r="A223" s="33" t="s">
        <v>301</v>
      </c>
      <c r="B223" s="34">
        <v>189.70003065000012</v>
      </c>
    </row>
    <row r="224" spans="1:2" x14ac:dyDescent="0.25">
      <c r="A224" s="33" t="s">
        <v>302</v>
      </c>
      <c r="B224" s="34">
        <v>182.90449163999997</v>
      </c>
    </row>
    <row r="225" spans="1:2" x14ac:dyDescent="0.25">
      <c r="A225" s="33" t="s">
        <v>303</v>
      </c>
      <c r="B225" s="34">
        <v>168.88819249999983</v>
      </c>
    </row>
    <row r="226" spans="1:2" x14ac:dyDescent="0.25">
      <c r="A226" s="33" t="s">
        <v>304</v>
      </c>
      <c r="B226" s="34">
        <v>193.48051022999996</v>
      </c>
    </row>
    <row r="227" spans="1:2" x14ac:dyDescent="0.25">
      <c r="A227" s="33" t="s">
        <v>305</v>
      </c>
      <c r="B227" s="34">
        <v>193.8954022299998</v>
      </c>
    </row>
    <row r="228" spans="1:2" x14ac:dyDescent="0.25">
      <c r="A228" s="33" t="s">
        <v>306</v>
      </c>
      <c r="B228" s="34">
        <v>195.04278447999997</v>
      </c>
    </row>
    <row r="229" spans="1:2" x14ac:dyDescent="0.25">
      <c r="A229" s="33" t="s">
        <v>307</v>
      </c>
      <c r="B229" s="34">
        <v>195.23466725</v>
      </c>
    </row>
    <row r="230" spans="1:2" x14ac:dyDescent="0.25">
      <c r="A230" s="33" t="s">
        <v>308</v>
      </c>
      <c r="B230" s="34">
        <v>192.7751303200001</v>
      </c>
    </row>
    <row r="231" spans="1:2" x14ac:dyDescent="0.25">
      <c r="A231" s="33" t="s">
        <v>309</v>
      </c>
      <c r="B231" s="34">
        <v>181.84373844000007</v>
      </c>
    </row>
    <row r="232" spans="1:2" x14ac:dyDescent="0.25">
      <c r="A232" s="33" t="s">
        <v>310</v>
      </c>
      <c r="B232" s="34">
        <v>163.89394976999995</v>
      </c>
    </row>
    <row r="233" spans="1:2" x14ac:dyDescent="0.25">
      <c r="A233" s="33" t="s">
        <v>311</v>
      </c>
      <c r="B233" s="34">
        <v>167.06207389999986</v>
      </c>
    </row>
    <row r="234" spans="1:2" x14ac:dyDescent="0.25">
      <c r="A234" s="33" t="s">
        <v>312</v>
      </c>
      <c r="B234" s="34">
        <v>187.47814606000011</v>
      </c>
    </row>
    <row r="235" spans="1:2" x14ac:dyDescent="0.25">
      <c r="A235" s="33" t="s">
        <v>313</v>
      </c>
      <c r="B235" s="34">
        <v>194.28475758000042</v>
      </c>
    </row>
    <row r="236" spans="1:2" x14ac:dyDescent="0.25">
      <c r="A236" s="33" t="s">
        <v>314</v>
      </c>
      <c r="B236" s="34">
        <v>197.77769368000006</v>
      </c>
    </row>
    <row r="237" spans="1:2" x14ac:dyDescent="0.25">
      <c r="A237" s="33" t="s">
        <v>315</v>
      </c>
      <c r="B237" s="34">
        <v>200.19590088000007</v>
      </c>
    </row>
    <row r="238" spans="1:2" x14ac:dyDescent="0.25">
      <c r="A238" s="33" t="s">
        <v>316</v>
      </c>
      <c r="B238" s="34">
        <v>187.51914685999995</v>
      </c>
    </row>
    <row r="239" spans="1:2" x14ac:dyDescent="0.25">
      <c r="A239" s="33" t="s">
        <v>317</v>
      </c>
      <c r="B239" s="34">
        <v>169.14318814000006</v>
      </c>
    </row>
    <row r="240" spans="1:2" x14ac:dyDescent="0.25">
      <c r="A240" s="33" t="s">
        <v>318</v>
      </c>
      <c r="B240" s="34">
        <v>188.72384086000019</v>
      </c>
    </row>
    <row r="241" spans="1:2" x14ac:dyDescent="0.25">
      <c r="A241" s="33" t="s">
        <v>319</v>
      </c>
      <c r="B241" s="34">
        <v>188.14193171999986</v>
      </c>
    </row>
    <row r="242" spans="1:2" x14ac:dyDescent="0.25">
      <c r="A242" s="33" t="s">
        <v>320</v>
      </c>
      <c r="B242" s="34">
        <v>188.4600282599998</v>
      </c>
    </row>
    <row r="243" spans="1:2" x14ac:dyDescent="0.25">
      <c r="A243" s="33" t="s">
        <v>321</v>
      </c>
      <c r="B243" s="34">
        <v>192.1179910299999</v>
      </c>
    </row>
    <row r="244" spans="1:2" x14ac:dyDescent="0.25">
      <c r="A244" s="33" t="s">
        <v>322</v>
      </c>
      <c r="B244" s="34">
        <v>195.08146822999987</v>
      </c>
    </row>
    <row r="245" spans="1:2" x14ac:dyDescent="0.25">
      <c r="A245" s="33" t="s">
        <v>323</v>
      </c>
      <c r="B245" s="34">
        <v>190.60732931000007</v>
      </c>
    </row>
    <row r="246" spans="1:2" x14ac:dyDescent="0.25">
      <c r="A246" s="33" t="s">
        <v>324</v>
      </c>
      <c r="B246" s="34">
        <v>172.98943833999996</v>
      </c>
    </row>
    <row r="247" spans="1:2" x14ac:dyDescent="0.25">
      <c r="A247" s="33" t="s">
        <v>325</v>
      </c>
      <c r="B247" s="34">
        <v>185.13138118000037</v>
      </c>
    </row>
    <row r="248" spans="1:2" x14ac:dyDescent="0.25">
      <c r="A248" s="33" t="s">
        <v>326</v>
      </c>
      <c r="B248" s="34">
        <v>195.79804874999951</v>
      </c>
    </row>
    <row r="249" spans="1:2" x14ac:dyDescent="0.25">
      <c r="A249" s="33" t="s">
        <v>327</v>
      </c>
      <c r="B249" s="34">
        <v>185.48153940999978</v>
      </c>
    </row>
    <row r="250" spans="1:2" x14ac:dyDescent="0.25">
      <c r="A250" s="33" t="s">
        <v>328</v>
      </c>
      <c r="B250" s="34">
        <v>180.7602857600001</v>
      </c>
    </row>
    <row r="251" spans="1:2" x14ac:dyDescent="0.25">
      <c r="A251" s="33" t="s">
        <v>329</v>
      </c>
      <c r="B251" s="34">
        <v>177.96504131000043</v>
      </c>
    </row>
    <row r="252" spans="1:2" x14ac:dyDescent="0.25">
      <c r="A252" s="33" t="s">
        <v>330</v>
      </c>
      <c r="B252" s="34">
        <v>175.64097761000011</v>
      </c>
    </row>
    <row r="253" spans="1:2" x14ac:dyDescent="0.25">
      <c r="A253" s="33" t="s">
        <v>331</v>
      </c>
      <c r="B253" s="34">
        <v>167.92434114999972</v>
      </c>
    </row>
    <row r="254" spans="1:2" x14ac:dyDescent="0.25">
      <c r="A254" s="33" t="s">
        <v>332</v>
      </c>
      <c r="B254" s="34">
        <v>192.08740666999955</v>
      </c>
    </row>
    <row r="255" spans="1:2" x14ac:dyDescent="0.25">
      <c r="A255" s="33" t="s">
        <v>333</v>
      </c>
      <c r="B255" s="34">
        <v>194.53590046000011</v>
      </c>
    </row>
    <row r="256" spans="1:2" x14ac:dyDescent="0.25">
      <c r="A256" s="33" t="s">
        <v>334</v>
      </c>
      <c r="B256" s="34">
        <v>197.31554920999986</v>
      </c>
    </row>
    <row r="257" spans="1:2" x14ac:dyDescent="0.25">
      <c r="A257" s="33" t="s">
        <v>335</v>
      </c>
      <c r="B257" s="34">
        <v>196.19432675000016</v>
      </c>
    </row>
    <row r="258" spans="1:2" x14ac:dyDescent="0.25">
      <c r="A258" s="33" t="s">
        <v>336</v>
      </c>
      <c r="B258" s="34">
        <v>195.02925660000025</v>
      </c>
    </row>
    <row r="259" spans="1:2" x14ac:dyDescent="0.25">
      <c r="A259" s="33" t="s">
        <v>337</v>
      </c>
      <c r="B259" s="34">
        <v>193.01322829000028</v>
      </c>
    </row>
    <row r="260" spans="1:2" x14ac:dyDescent="0.25">
      <c r="A260" s="33" t="s">
        <v>338</v>
      </c>
      <c r="B260" s="34">
        <v>164.1189142800003</v>
      </c>
    </row>
    <row r="261" spans="1:2" x14ac:dyDescent="0.25">
      <c r="A261" s="33" t="s">
        <v>339</v>
      </c>
      <c r="B261" s="34">
        <v>190.06680660999999</v>
      </c>
    </row>
    <row r="262" spans="1:2" x14ac:dyDescent="0.25">
      <c r="A262" s="33" t="s">
        <v>340</v>
      </c>
      <c r="B262" s="34">
        <v>187.0518214699994</v>
      </c>
    </row>
    <row r="263" spans="1:2" x14ac:dyDescent="0.25">
      <c r="A263" s="33" t="s">
        <v>341</v>
      </c>
      <c r="B263" s="34">
        <v>184.67124355999988</v>
      </c>
    </row>
    <row r="264" spans="1:2" x14ac:dyDescent="0.25">
      <c r="A264" s="33" t="s">
        <v>342</v>
      </c>
      <c r="B264" s="34">
        <v>184.46175089999994</v>
      </c>
    </row>
    <row r="265" spans="1:2" x14ac:dyDescent="0.25">
      <c r="A265" s="33" t="s">
        <v>343</v>
      </c>
      <c r="B265" s="34">
        <v>187.92399123000007</v>
      </c>
    </row>
    <row r="266" spans="1:2" x14ac:dyDescent="0.25">
      <c r="A266" s="33" t="s">
        <v>344</v>
      </c>
      <c r="B266" s="34">
        <v>180.36183153999946</v>
      </c>
    </row>
    <row r="267" spans="1:2" x14ac:dyDescent="0.25">
      <c r="A267" s="33" t="s">
        <v>345</v>
      </c>
      <c r="B267" s="34">
        <v>166.14834038000018</v>
      </c>
    </row>
    <row r="268" spans="1:2" x14ac:dyDescent="0.25">
      <c r="A268" s="33" t="s">
        <v>346</v>
      </c>
      <c r="B268" s="34">
        <v>183.94692254000012</v>
      </c>
    </row>
    <row r="269" spans="1:2" x14ac:dyDescent="0.25">
      <c r="A269" s="33" t="s">
        <v>347</v>
      </c>
      <c r="B269" s="34">
        <v>183.04352632000095</v>
      </c>
    </row>
    <row r="270" spans="1:2" x14ac:dyDescent="0.25">
      <c r="A270" s="33" t="s">
        <v>348</v>
      </c>
      <c r="B270" s="34">
        <v>185.27789926999992</v>
      </c>
    </row>
    <row r="271" spans="1:2" x14ac:dyDescent="0.25">
      <c r="A271" s="33" t="s">
        <v>349</v>
      </c>
      <c r="B271" s="34">
        <v>184.58070982999973</v>
      </c>
    </row>
    <row r="272" spans="1:2" x14ac:dyDescent="0.25">
      <c r="A272" s="33" t="s">
        <v>350</v>
      </c>
      <c r="B272" s="34">
        <v>190.66859411000047</v>
      </c>
    </row>
    <row r="273" spans="1:2" x14ac:dyDescent="0.25">
      <c r="A273" s="33" t="s">
        <v>351</v>
      </c>
      <c r="B273" s="34">
        <v>189.34046732000002</v>
      </c>
    </row>
    <row r="274" spans="1:2" x14ac:dyDescent="0.25">
      <c r="A274" s="33" t="s">
        <v>352</v>
      </c>
      <c r="B274" s="34">
        <v>167.71736734000035</v>
      </c>
    </row>
    <row r="275" spans="1:2" x14ac:dyDescent="0.25">
      <c r="A275" s="33" t="s">
        <v>353</v>
      </c>
      <c r="B275" s="34">
        <v>195.94095340999991</v>
      </c>
    </row>
    <row r="276" spans="1:2" x14ac:dyDescent="0.25">
      <c r="A276" s="33" t="s">
        <v>354</v>
      </c>
      <c r="B276" s="34">
        <v>202.16724577999921</v>
      </c>
    </row>
    <row r="277" spans="1:2" x14ac:dyDescent="0.25">
      <c r="A277" s="33" t="s">
        <v>355</v>
      </c>
      <c r="B277" s="34">
        <v>201.70725721000014</v>
      </c>
    </row>
    <row r="278" spans="1:2" x14ac:dyDescent="0.25">
      <c r="A278" s="33" t="s">
        <v>356</v>
      </c>
      <c r="B278" s="34">
        <v>201.1689931800002</v>
      </c>
    </row>
    <row r="279" spans="1:2" x14ac:dyDescent="0.25">
      <c r="A279" s="33" t="s">
        <v>357</v>
      </c>
      <c r="B279" s="34">
        <v>199.50555670000017</v>
      </c>
    </row>
    <row r="280" spans="1:2" x14ac:dyDescent="0.25">
      <c r="A280" s="33" t="s">
        <v>358</v>
      </c>
      <c r="B280" s="34">
        <v>182.51792157000003</v>
      </c>
    </row>
    <row r="281" spans="1:2" x14ac:dyDescent="0.25">
      <c r="A281" s="33" t="s">
        <v>359</v>
      </c>
      <c r="B281" s="34">
        <v>170.48649726999994</v>
      </c>
    </row>
    <row r="282" spans="1:2" x14ac:dyDescent="0.25">
      <c r="A282" s="33" t="s">
        <v>360</v>
      </c>
      <c r="B282" s="34">
        <v>198.28394519000005</v>
      </c>
    </row>
    <row r="283" spans="1:2" x14ac:dyDescent="0.25">
      <c r="A283" s="33" t="s">
        <v>361</v>
      </c>
      <c r="B283" s="34">
        <v>199.24300139999954</v>
      </c>
    </row>
    <row r="284" spans="1:2" x14ac:dyDescent="0.25">
      <c r="A284" s="33" t="s">
        <v>362</v>
      </c>
      <c r="B284" s="34">
        <v>196.63326083999931</v>
      </c>
    </row>
    <row r="285" spans="1:2" x14ac:dyDescent="0.25">
      <c r="A285" s="33" t="s">
        <v>363</v>
      </c>
      <c r="B285" s="34">
        <v>196.70790040999998</v>
      </c>
    </row>
    <row r="286" spans="1:2" x14ac:dyDescent="0.25">
      <c r="A286" s="33" t="s">
        <v>364</v>
      </c>
      <c r="B286" s="34">
        <v>190.6825124799999</v>
      </c>
    </row>
    <row r="287" spans="1:2" x14ac:dyDescent="0.25">
      <c r="A287" s="33" t="s">
        <v>365</v>
      </c>
      <c r="B287" s="34">
        <v>189.29075628000004</v>
      </c>
    </row>
    <row r="288" spans="1:2" x14ac:dyDescent="0.25">
      <c r="A288" s="33" t="s">
        <v>366</v>
      </c>
      <c r="B288" s="34">
        <v>172.38279645999992</v>
      </c>
    </row>
    <row r="289" spans="1:2" x14ac:dyDescent="0.25">
      <c r="A289" s="33" t="s">
        <v>367</v>
      </c>
      <c r="B289" s="34">
        <v>199.8764178800003</v>
      </c>
    </row>
    <row r="290" spans="1:2" x14ac:dyDescent="0.25">
      <c r="A290" s="33" t="s">
        <v>368</v>
      </c>
      <c r="B290" s="34">
        <v>204.44827170000005</v>
      </c>
    </row>
    <row r="291" spans="1:2" x14ac:dyDescent="0.25">
      <c r="A291" s="33" t="s">
        <v>369</v>
      </c>
      <c r="B291" s="34">
        <v>205.14742771000004</v>
      </c>
    </row>
    <row r="292" spans="1:2" x14ac:dyDescent="0.25">
      <c r="A292" s="33" t="s">
        <v>370</v>
      </c>
      <c r="B292" s="34">
        <v>204.12777401000011</v>
      </c>
    </row>
    <row r="293" spans="1:2" x14ac:dyDescent="0.25">
      <c r="A293" s="33" t="s">
        <v>371</v>
      </c>
      <c r="B293" s="34">
        <v>205.93851842000012</v>
      </c>
    </row>
    <row r="294" spans="1:2" x14ac:dyDescent="0.25">
      <c r="A294" s="33" t="s">
        <v>372</v>
      </c>
      <c r="B294" s="34">
        <v>197.65202959999965</v>
      </c>
    </row>
    <row r="295" spans="1:2" x14ac:dyDescent="0.25">
      <c r="A295" s="33" t="s">
        <v>373</v>
      </c>
      <c r="B295" s="34">
        <v>170.23230044999966</v>
      </c>
    </row>
    <row r="296" spans="1:2" x14ac:dyDescent="0.25">
      <c r="A296" s="33" t="s">
        <v>374</v>
      </c>
      <c r="B296" s="34">
        <v>178.05789906000035</v>
      </c>
    </row>
    <row r="297" spans="1:2" x14ac:dyDescent="0.25">
      <c r="A297" s="33" t="s">
        <v>375</v>
      </c>
      <c r="B297" s="34">
        <v>201.75243685000012</v>
      </c>
    </row>
    <row r="298" spans="1:2" x14ac:dyDescent="0.25">
      <c r="A298" s="33" t="s">
        <v>376</v>
      </c>
      <c r="B298" s="34">
        <v>195.07370817999995</v>
      </c>
    </row>
    <row r="299" spans="1:2" x14ac:dyDescent="0.25">
      <c r="A299" s="33" t="s">
        <v>377</v>
      </c>
      <c r="B299" s="34">
        <v>190.47640596000011</v>
      </c>
    </row>
    <row r="300" spans="1:2" x14ac:dyDescent="0.25">
      <c r="A300" s="33" t="s">
        <v>378</v>
      </c>
      <c r="B300" s="34">
        <v>192.74947100999987</v>
      </c>
    </row>
    <row r="301" spans="1:2" x14ac:dyDescent="0.25">
      <c r="A301" s="33" t="s">
        <v>379</v>
      </c>
      <c r="B301" s="34">
        <v>194.48607230000019</v>
      </c>
    </row>
    <row r="302" spans="1:2" x14ac:dyDescent="0.25">
      <c r="A302" s="33" t="s">
        <v>380</v>
      </c>
      <c r="B302" s="34">
        <v>172.11425992999992</v>
      </c>
    </row>
    <row r="303" spans="1:2" x14ac:dyDescent="0.25">
      <c r="A303" s="33" t="s">
        <v>381</v>
      </c>
      <c r="B303" s="34">
        <v>199.2438255700001</v>
      </c>
    </row>
    <row r="304" spans="1:2" x14ac:dyDescent="0.25">
      <c r="A304" s="33" t="s">
        <v>382</v>
      </c>
      <c r="B304" s="34">
        <v>199.12686930000018</v>
      </c>
    </row>
    <row r="305" spans="1:2" x14ac:dyDescent="0.25">
      <c r="A305" s="33" t="s">
        <v>383</v>
      </c>
      <c r="B305" s="34">
        <v>196.22220965999981</v>
      </c>
    </row>
    <row r="306" spans="1:2" x14ac:dyDescent="0.25">
      <c r="A306" s="33" t="s">
        <v>384</v>
      </c>
      <c r="B306" s="34">
        <v>196.56718163000042</v>
      </c>
    </row>
    <row r="307" spans="1:2" x14ac:dyDescent="0.25">
      <c r="A307" s="33" t="s">
        <v>385</v>
      </c>
      <c r="B307" s="34">
        <v>194.51363929999965</v>
      </c>
    </row>
    <row r="308" spans="1:2" x14ac:dyDescent="0.25">
      <c r="A308" s="33" t="s">
        <v>386</v>
      </c>
      <c r="B308" s="34">
        <v>185.09349336000051</v>
      </c>
    </row>
    <row r="309" spans="1:2" x14ac:dyDescent="0.25">
      <c r="A309" s="33" t="s">
        <v>387</v>
      </c>
      <c r="B309" s="34">
        <v>173.52584879999984</v>
      </c>
    </row>
    <row r="310" spans="1:2" x14ac:dyDescent="0.25">
      <c r="A310" s="33" t="s">
        <v>388</v>
      </c>
      <c r="B310" s="34">
        <v>195.18228267000003</v>
      </c>
    </row>
    <row r="311" spans="1:2" x14ac:dyDescent="0.25">
      <c r="A311" s="33" t="s">
        <v>389</v>
      </c>
      <c r="B311" s="34">
        <v>204.21379164999954</v>
      </c>
    </row>
    <row r="312" spans="1:2" x14ac:dyDescent="0.25">
      <c r="A312" s="33" t="s">
        <v>390</v>
      </c>
      <c r="B312" s="34">
        <v>202.69745309999993</v>
      </c>
    </row>
    <row r="313" spans="1:2" x14ac:dyDescent="0.25">
      <c r="A313" s="33" t="s">
        <v>391</v>
      </c>
      <c r="B313" s="34">
        <v>195.06707255000012</v>
      </c>
    </row>
    <row r="314" spans="1:2" x14ac:dyDescent="0.25">
      <c r="A314" s="33" t="s">
        <v>392</v>
      </c>
      <c r="B314" s="34">
        <v>190.41713749999917</v>
      </c>
    </row>
    <row r="315" spans="1:2" x14ac:dyDescent="0.25">
      <c r="A315" s="33" t="s">
        <v>393</v>
      </c>
      <c r="B315" s="34">
        <v>186.7683330100005</v>
      </c>
    </row>
    <row r="316" spans="1:2" x14ac:dyDescent="0.25">
      <c r="A316" s="33" t="s">
        <v>394</v>
      </c>
      <c r="B316" s="34">
        <v>163.85635001000017</v>
      </c>
    </row>
    <row r="317" spans="1:2" x14ac:dyDescent="0.25">
      <c r="A317" s="33" t="s">
        <v>395</v>
      </c>
      <c r="B317" s="34">
        <v>172.38338415000015</v>
      </c>
    </row>
    <row r="318" spans="1:2" x14ac:dyDescent="0.25">
      <c r="A318" s="33" t="s">
        <v>396</v>
      </c>
      <c r="B318" s="34">
        <v>196.85335515999964</v>
      </c>
    </row>
    <row r="319" spans="1:2" x14ac:dyDescent="0.25">
      <c r="A319" s="33" t="s">
        <v>397</v>
      </c>
      <c r="B319" s="34">
        <v>192.7727607300003</v>
      </c>
    </row>
    <row r="320" spans="1:2" x14ac:dyDescent="0.25">
      <c r="A320" s="33" t="s">
        <v>398</v>
      </c>
      <c r="B320" s="34">
        <v>197.53640639000005</v>
      </c>
    </row>
    <row r="321" spans="1:2" x14ac:dyDescent="0.25">
      <c r="A321" s="33" t="s">
        <v>399</v>
      </c>
      <c r="B321" s="34">
        <v>197.4854583800003</v>
      </c>
    </row>
    <row r="322" spans="1:2" x14ac:dyDescent="0.25">
      <c r="A322" s="33" t="s">
        <v>400</v>
      </c>
      <c r="B322" s="34">
        <v>189.05438547999975</v>
      </c>
    </row>
    <row r="323" spans="1:2" x14ac:dyDescent="0.25">
      <c r="A323" s="33" t="s">
        <v>401</v>
      </c>
      <c r="B323" s="34">
        <v>170.69799302000015</v>
      </c>
    </row>
    <row r="324" spans="1:2" x14ac:dyDescent="0.25">
      <c r="A324" s="33" t="s">
        <v>402</v>
      </c>
      <c r="B324" s="34">
        <v>177.59307506999997</v>
      </c>
    </row>
    <row r="325" spans="1:2" x14ac:dyDescent="0.25">
      <c r="A325" s="33" t="s">
        <v>403</v>
      </c>
      <c r="B325" s="34">
        <v>198.74013981000013</v>
      </c>
    </row>
    <row r="326" spans="1:2" x14ac:dyDescent="0.25">
      <c r="A326" s="33" t="s">
        <v>404</v>
      </c>
      <c r="B326" s="34">
        <v>196.35811205000013</v>
      </c>
    </row>
    <row r="327" spans="1:2" x14ac:dyDescent="0.25">
      <c r="A327" s="33" t="s">
        <v>405</v>
      </c>
      <c r="B327" s="34">
        <v>193.38721298999994</v>
      </c>
    </row>
    <row r="328" spans="1:2" x14ac:dyDescent="0.25">
      <c r="A328" s="33" t="s">
        <v>406</v>
      </c>
      <c r="B328" s="34">
        <v>188.13657249000008</v>
      </c>
    </row>
    <row r="329" spans="1:2" x14ac:dyDescent="0.25">
      <c r="A329" s="33" t="s">
        <v>407</v>
      </c>
      <c r="B329" s="34">
        <v>192.13566169000009</v>
      </c>
    </row>
    <row r="330" spans="1:2" x14ac:dyDescent="0.25">
      <c r="A330" s="33" t="s">
        <v>408</v>
      </c>
      <c r="B330" s="34">
        <v>177.1429538700001</v>
      </c>
    </row>
    <row r="331" spans="1:2" x14ac:dyDescent="0.25">
      <c r="A331" s="33" t="s">
        <v>409</v>
      </c>
      <c r="B331" s="34">
        <v>197.08244042000007</v>
      </c>
    </row>
    <row r="332" spans="1:2" x14ac:dyDescent="0.25">
      <c r="A332" s="33" t="s">
        <v>410</v>
      </c>
      <c r="B332" s="34">
        <v>204.40441197999982</v>
      </c>
    </row>
    <row r="333" spans="1:2" x14ac:dyDescent="0.25">
      <c r="A333" s="33" t="s">
        <v>411</v>
      </c>
      <c r="B333" s="34">
        <v>199.07892708</v>
      </c>
    </row>
    <row r="334" spans="1:2" x14ac:dyDescent="0.25">
      <c r="A334" s="33" t="s">
        <v>412</v>
      </c>
      <c r="B334" s="34">
        <v>200.3354564700002</v>
      </c>
    </row>
    <row r="335" spans="1:2" x14ac:dyDescent="0.25">
      <c r="A335" s="33" t="s">
        <v>413</v>
      </c>
      <c r="B335" s="34">
        <v>202.68616765999997</v>
      </c>
    </row>
    <row r="336" spans="1:2" x14ac:dyDescent="0.25">
      <c r="A336" s="33" t="s">
        <v>414</v>
      </c>
      <c r="B336" s="34">
        <v>195.8157468</v>
      </c>
    </row>
    <row r="337" spans="1:2" x14ac:dyDescent="0.25">
      <c r="A337" s="33" t="s">
        <v>415</v>
      </c>
      <c r="B337" s="34">
        <v>170.38245198000013</v>
      </c>
    </row>
    <row r="338" spans="1:2" x14ac:dyDescent="0.25">
      <c r="A338" s="33" t="s">
        <v>416</v>
      </c>
      <c r="B338" s="34">
        <v>195.96346311999989</v>
      </c>
    </row>
    <row r="339" spans="1:2" x14ac:dyDescent="0.25">
      <c r="A339" s="33" t="s">
        <v>417</v>
      </c>
      <c r="B339" s="34">
        <v>196.69283932999997</v>
      </c>
    </row>
    <row r="340" spans="1:2" x14ac:dyDescent="0.25">
      <c r="A340" s="33" t="s">
        <v>418</v>
      </c>
      <c r="B340" s="34">
        <v>193.11787848000003</v>
      </c>
    </row>
    <row r="341" spans="1:2" x14ac:dyDescent="0.25">
      <c r="A341" s="33" t="s">
        <v>419</v>
      </c>
      <c r="B341" s="34">
        <v>196.24384531000007</v>
      </c>
    </row>
    <row r="342" spans="1:2" x14ac:dyDescent="0.25">
      <c r="A342" s="33" t="s">
        <v>420</v>
      </c>
      <c r="B342" s="34">
        <v>194.38768266999978</v>
      </c>
    </row>
    <row r="343" spans="1:2" x14ac:dyDescent="0.25">
      <c r="A343" s="33" t="s">
        <v>421</v>
      </c>
      <c r="B343" s="34">
        <v>183.06336280999977</v>
      </c>
    </row>
    <row r="344" spans="1:2" x14ac:dyDescent="0.25">
      <c r="A344" s="33" t="s">
        <v>422</v>
      </c>
      <c r="B344" s="34">
        <v>171.15414485999995</v>
      </c>
    </row>
    <row r="345" spans="1:2" x14ac:dyDescent="0.25">
      <c r="A345" s="33" t="s">
        <v>423</v>
      </c>
      <c r="B345" s="34">
        <v>190.18537887000014</v>
      </c>
    </row>
    <row r="346" spans="1:2" x14ac:dyDescent="0.25">
      <c r="A346" s="33" t="s">
        <v>424</v>
      </c>
      <c r="B346" s="34">
        <v>195.57289554000005</v>
      </c>
    </row>
    <row r="347" spans="1:2" x14ac:dyDescent="0.25">
      <c r="A347" s="33" t="s">
        <v>425</v>
      </c>
      <c r="B347" s="34">
        <v>193.45445211000001</v>
      </c>
    </row>
    <row r="348" spans="1:2" x14ac:dyDescent="0.25">
      <c r="A348" s="33" t="s">
        <v>426</v>
      </c>
      <c r="B348" s="34">
        <v>174.81106204999998</v>
      </c>
    </row>
    <row r="349" spans="1:2" x14ac:dyDescent="0.25">
      <c r="A349" s="33" t="s">
        <v>427</v>
      </c>
      <c r="B349" s="34">
        <v>195.27567990999998</v>
      </c>
    </row>
    <row r="350" spans="1:2" x14ac:dyDescent="0.25">
      <c r="A350" s="33" t="s">
        <v>428</v>
      </c>
      <c r="B350" s="34">
        <v>189.16946655000018</v>
      </c>
    </row>
    <row r="351" spans="1:2" x14ac:dyDescent="0.25">
      <c r="A351" s="33" t="s">
        <v>429</v>
      </c>
      <c r="B351" s="34">
        <v>173.24003807999981</v>
      </c>
    </row>
    <row r="352" spans="1:2" x14ac:dyDescent="0.25">
      <c r="A352" s="33" t="s">
        <v>430</v>
      </c>
      <c r="B352" s="34">
        <v>197.39400959000008</v>
      </c>
    </row>
    <row r="353" spans="1:2" x14ac:dyDescent="0.25">
      <c r="A353" s="33" t="s">
        <v>431</v>
      </c>
      <c r="B353" s="34">
        <v>201.13801054000007</v>
      </c>
    </row>
    <row r="354" spans="1:2" x14ac:dyDescent="0.25">
      <c r="A354" s="33" t="s">
        <v>432</v>
      </c>
      <c r="B354" s="34">
        <v>200.66303437999974</v>
      </c>
    </row>
    <row r="355" spans="1:2" x14ac:dyDescent="0.25">
      <c r="A355" s="33" t="s">
        <v>433</v>
      </c>
      <c r="B355" s="34">
        <v>192.82596908999992</v>
      </c>
    </row>
    <row r="356" spans="1:2" x14ac:dyDescent="0.25">
      <c r="A356" s="33" t="s">
        <v>434</v>
      </c>
      <c r="B356" s="34">
        <v>191.80069992000003</v>
      </c>
    </row>
    <row r="357" spans="1:2" x14ac:dyDescent="0.25">
      <c r="A357" s="33" t="s">
        <v>435</v>
      </c>
      <c r="B357" s="34">
        <v>179.31556966000014</v>
      </c>
    </row>
    <row r="358" spans="1:2" x14ac:dyDescent="0.25">
      <c r="A358" s="33" t="s">
        <v>436</v>
      </c>
      <c r="B358" s="34">
        <v>163.70578396999991</v>
      </c>
    </row>
    <row r="359" spans="1:2" x14ac:dyDescent="0.25">
      <c r="A359" s="33" t="s">
        <v>437</v>
      </c>
      <c r="B359" s="34">
        <v>183.41534216999983</v>
      </c>
    </row>
    <row r="360" spans="1:2" x14ac:dyDescent="0.25">
      <c r="A360" s="33" t="s">
        <v>438</v>
      </c>
      <c r="B360" s="34">
        <v>189.80099206999992</v>
      </c>
    </row>
    <row r="361" spans="1:2" x14ac:dyDescent="0.25">
      <c r="A361" s="33" t="s">
        <v>439</v>
      </c>
      <c r="B361" s="34">
        <v>191.94079721999998</v>
      </c>
    </row>
    <row r="362" spans="1:2" x14ac:dyDescent="0.25">
      <c r="A362" s="33" t="s">
        <v>440</v>
      </c>
      <c r="B362" s="34">
        <v>191.72724828000003</v>
      </c>
    </row>
    <row r="363" spans="1:2" x14ac:dyDescent="0.25">
      <c r="A363" s="33" t="s">
        <v>441</v>
      </c>
      <c r="B363" s="34">
        <v>188.56724757999996</v>
      </c>
    </row>
    <row r="364" spans="1:2" x14ac:dyDescent="0.25">
      <c r="A364" s="33" t="s">
        <v>442</v>
      </c>
      <c r="B364" s="34">
        <v>164.07222383000001</v>
      </c>
    </row>
    <row r="365" spans="1:2" x14ac:dyDescent="0.25">
      <c r="A365" s="33" t="s">
        <v>443</v>
      </c>
      <c r="B365" s="34">
        <v>141.90892687000004</v>
      </c>
    </row>
    <row r="366" spans="1:2" x14ac:dyDescent="0.25">
      <c r="A366" s="33" t="s">
        <v>444</v>
      </c>
      <c r="B366" s="34">
        <v>166.00843743000007</v>
      </c>
    </row>
    <row r="367" spans="1:2" x14ac:dyDescent="0.25">
      <c r="A367" s="33" t="s">
        <v>445</v>
      </c>
      <c r="B367" s="34">
        <v>174.21863892000007</v>
      </c>
    </row>
    <row r="368" spans="1:2" x14ac:dyDescent="0.25">
      <c r="A368" s="33" t="s">
        <v>446</v>
      </c>
      <c r="B368" s="34">
        <v>173.76878574999995</v>
      </c>
    </row>
    <row r="369" spans="1:2" x14ac:dyDescent="0.25">
      <c r="A369" s="33" t="s">
        <v>447</v>
      </c>
      <c r="B369" s="34">
        <v>171.43548931999976</v>
      </c>
    </row>
    <row r="370" spans="1:2" x14ac:dyDescent="0.25">
      <c r="A370" s="33" t="s">
        <v>448</v>
      </c>
      <c r="B370" s="34">
        <v>167.63310932999991</v>
      </c>
    </row>
    <row r="371" spans="1:2" x14ac:dyDescent="0.25">
      <c r="A371" s="33" t="s">
        <v>449</v>
      </c>
      <c r="B371" s="34">
        <v>147.59964694000013</v>
      </c>
    </row>
    <row r="372" spans="1:2" x14ac:dyDescent="0.25">
      <c r="A372" s="33" t="s">
        <v>23</v>
      </c>
      <c r="B372" s="34">
        <v>65690.244068420026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G36"/>
  <sheetViews>
    <sheetView tabSelected="1" zoomScaleNormal="100" workbookViewId="0">
      <selection activeCell="H7" sqref="H7"/>
    </sheetView>
  </sheetViews>
  <sheetFormatPr baseColWidth="10" defaultColWidth="11.42578125" defaultRowHeight="15" x14ac:dyDescent="0.25"/>
  <cols>
    <col min="1" max="1" width="22.140625" customWidth="1"/>
    <col min="2" max="2" width="9.85546875" customWidth="1"/>
    <col min="3" max="3" width="12.85546875" customWidth="1"/>
    <col min="4" max="4" width="9.7109375" customWidth="1"/>
    <col min="5" max="5" width="12.7109375" customWidth="1"/>
    <col min="6" max="6" width="14.5703125" customWidth="1"/>
    <col min="7" max="7" width="11.85546875" bestFit="1" customWidth="1"/>
  </cols>
  <sheetData>
    <row r="1" spans="1:7" ht="15" customHeight="1" x14ac:dyDescent="0.25">
      <c r="A1" s="57" t="s">
        <v>454</v>
      </c>
      <c r="B1" s="57"/>
      <c r="C1" s="57"/>
      <c r="D1" s="57"/>
      <c r="E1" s="57"/>
      <c r="F1" s="57"/>
    </row>
    <row r="2" spans="1:7" x14ac:dyDescent="0.25">
      <c r="A2" s="62" t="s">
        <v>30</v>
      </c>
      <c r="B2" s="62"/>
      <c r="C2" s="62"/>
      <c r="D2" s="62"/>
      <c r="E2" s="62"/>
      <c r="F2" s="62"/>
    </row>
    <row r="3" spans="1:7" ht="44.25" customHeight="1" x14ac:dyDescent="0.25">
      <c r="A3" s="15" t="s">
        <v>10</v>
      </c>
      <c r="B3" s="15" t="s">
        <v>12</v>
      </c>
      <c r="C3" s="15" t="s">
        <v>11</v>
      </c>
      <c r="D3" s="15" t="s">
        <v>44</v>
      </c>
      <c r="E3" s="15" t="s">
        <v>11</v>
      </c>
      <c r="F3" s="15" t="s">
        <v>453</v>
      </c>
    </row>
    <row r="4" spans="1:7" x14ac:dyDescent="0.25">
      <c r="A4" s="63" t="s">
        <v>31</v>
      </c>
      <c r="B4" s="63"/>
      <c r="C4" s="63"/>
      <c r="D4" s="63"/>
      <c r="E4" s="63"/>
      <c r="F4" s="63"/>
    </row>
    <row r="5" spans="1:7" x14ac:dyDescent="0.25">
      <c r="A5" s="24" t="s">
        <v>20</v>
      </c>
      <c r="B5" s="25">
        <v>55202.218999999997</v>
      </c>
      <c r="C5" s="51">
        <f>B5/B$32</f>
        <v>0.74664679180804105</v>
      </c>
      <c r="D5" s="25">
        <v>59311.5</v>
      </c>
      <c r="E5" s="51">
        <f t="shared" ref="E5:E12" si="0">D5/D$32</f>
        <v>0.77122787959136774</v>
      </c>
      <c r="F5" s="51">
        <f>D5/B5-1</f>
        <v>7.4440503922496459E-2</v>
      </c>
      <c r="G5" s="5"/>
    </row>
    <row r="6" spans="1:7" x14ac:dyDescent="0.25">
      <c r="A6" s="24" t="s">
        <v>21</v>
      </c>
      <c r="B6" s="25">
        <v>129.01306510000001</v>
      </c>
      <c r="C6" s="51">
        <f t="shared" ref="C6:C12" si="1">B6/B$32</f>
        <v>1.7449876635980332E-3</v>
      </c>
      <c r="D6" s="25">
        <v>150.85049277000005</v>
      </c>
      <c r="E6" s="51">
        <f t="shared" si="0"/>
        <v>1.9615100895158627E-3</v>
      </c>
      <c r="F6" s="51">
        <f t="shared" ref="F6:F11" si="2">D6/B6-1</f>
        <v>0.16926524188130498</v>
      </c>
      <c r="G6" s="5"/>
    </row>
    <row r="7" spans="1:7" x14ac:dyDescent="0.25">
      <c r="A7" s="24" t="s">
        <v>14</v>
      </c>
      <c r="B7" s="25">
        <v>11546.583000000001</v>
      </c>
      <c r="C7" s="51">
        <f t="shared" si="1"/>
        <v>0.15617522826927061</v>
      </c>
      <c r="D7" s="25">
        <v>10506.923000000001</v>
      </c>
      <c r="E7" s="51">
        <f t="shared" si="0"/>
        <v>0.13662159861611614</v>
      </c>
      <c r="F7" s="51">
        <f t="shared" si="2"/>
        <v>-9.0040490766835513E-2</v>
      </c>
      <c r="G7" s="5"/>
    </row>
    <row r="8" spans="1:7" x14ac:dyDescent="0.25">
      <c r="A8" s="24" t="s">
        <v>15</v>
      </c>
      <c r="B8" s="25">
        <v>11.824789089999999</v>
      </c>
      <c r="C8" s="51">
        <f t="shared" si="1"/>
        <v>1.5993815099815507E-4</v>
      </c>
      <c r="D8" s="25">
        <v>7.4718440000000008</v>
      </c>
      <c r="E8" s="51">
        <f t="shared" si="0"/>
        <v>9.7156443602968801E-5</v>
      </c>
      <c r="F8" s="51">
        <f t="shared" si="2"/>
        <v>-0.3681203154550301</v>
      </c>
      <c r="G8" s="5"/>
    </row>
    <row r="9" spans="1:7" x14ac:dyDescent="0.25">
      <c r="A9" s="24" t="s">
        <v>37</v>
      </c>
      <c r="B9" s="25">
        <v>3968.0524940999999</v>
      </c>
      <c r="C9" s="51">
        <f t="shared" si="1"/>
        <v>5.3670553795050535E-2</v>
      </c>
      <c r="D9" s="25">
        <v>2977.8537420500033</v>
      </c>
      <c r="E9" s="51">
        <f t="shared" si="0"/>
        <v>3.8721054554587964E-2</v>
      </c>
      <c r="F9" s="51">
        <f t="shared" si="2"/>
        <v>-0.24954275517329949</v>
      </c>
      <c r="G9" s="5"/>
    </row>
    <row r="10" spans="1:7" x14ac:dyDescent="0.25">
      <c r="A10" s="24" t="s">
        <v>43</v>
      </c>
      <c r="B10" s="25">
        <v>15.32364684</v>
      </c>
      <c r="C10" s="51">
        <f t="shared" si="1"/>
        <v>2.0726253326674109E-4</v>
      </c>
      <c r="D10" s="25">
        <v>35.480119590000001</v>
      </c>
      <c r="E10" s="51">
        <f t="shared" si="0"/>
        <v>4.613482612822783E-4</v>
      </c>
      <c r="F10" s="51">
        <f t="shared" si="2"/>
        <v>1.3153835350332312</v>
      </c>
      <c r="G10" s="5"/>
    </row>
    <row r="11" spans="1:7" x14ac:dyDescent="0.25">
      <c r="A11" s="24" t="s">
        <v>38</v>
      </c>
      <c r="B11" s="25">
        <v>7551.3819999999996</v>
      </c>
      <c r="C11" s="51">
        <f t="shared" si="1"/>
        <v>0.10213747284356429</v>
      </c>
      <c r="D11" s="25">
        <v>7486.1170000000002</v>
      </c>
      <c r="E11" s="51">
        <f t="shared" si="0"/>
        <v>9.7342035529077692E-2</v>
      </c>
      <c r="F11" s="51">
        <f t="shared" si="2"/>
        <v>-8.6427888299120958E-3</v>
      </c>
      <c r="G11" s="5"/>
    </row>
    <row r="12" spans="1:7" x14ac:dyDescent="0.25">
      <c r="A12" s="26" t="s">
        <v>32</v>
      </c>
      <c r="B12" s="27">
        <f>SUM(B5:B7)</f>
        <v>66877.815065100003</v>
      </c>
      <c r="C12" s="28">
        <f t="shared" si="1"/>
        <v>0.90456700774090981</v>
      </c>
      <c r="D12" s="27">
        <f>+D5+D6+D7</f>
        <v>69969.273492769993</v>
      </c>
      <c r="E12" s="53">
        <f t="shared" si="0"/>
        <v>0.90981098829699969</v>
      </c>
      <c r="F12" s="53">
        <f>+(D12-B12)/B12</f>
        <v>4.6225469905987679E-2</v>
      </c>
      <c r="G12" s="5"/>
    </row>
    <row r="13" spans="1:7" x14ac:dyDescent="0.25">
      <c r="A13" s="63" t="s">
        <v>33</v>
      </c>
      <c r="B13" s="63"/>
      <c r="C13" s="63"/>
      <c r="D13" s="63"/>
      <c r="E13" s="63"/>
      <c r="F13" s="63"/>
      <c r="G13" s="5"/>
    </row>
    <row r="14" spans="1:7" x14ac:dyDescent="0.25">
      <c r="A14" s="23" t="s">
        <v>34</v>
      </c>
      <c r="B14" s="29">
        <f>SUM(B15:B21)</f>
        <v>5920.9985423500002</v>
      </c>
      <c r="C14" s="52">
        <f t="shared" ref="C14:C25" si="3">B14/B$32</f>
        <v>8.0085450295860672E-2</v>
      </c>
      <c r="D14" s="29">
        <f>SUM(D15:D21)</f>
        <v>5795.8282346400001</v>
      </c>
      <c r="E14" s="52">
        <f t="shared" ref="E14:E26" si="4">D14/D$32</f>
        <v>7.5363198028665396E-2</v>
      </c>
      <c r="F14" s="52">
        <f>+(D14-B14)/B14</f>
        <v>-2.1140067307012192E-2</v>
      </c>
      <c r="G14" s="5"/>
    </row>
    <row r="15" spans="1:7" x14ac:dyDescent="0.25">
      <c r="A15" s="24" t="s">
        <v>20</v>
      </c>
      <c r="B15" s="25">
        <v>5094.04</v>
      </c>
      <c r="C15" s="51">
        <f t="shared" si="3"/>
        <v>6.8900285029154962E-2</v>
      </c>
      <c r="D15" s="25">
        <v>4830.5379999999996</v>
      </c>
      <c r="E15" s="51">
        <f t="shared" si="4"/>
        <v>6.2811521863812683E-2</v>
      </c>
      <c r="F15" s="51">
        <f>+(D15-B15)/B15</f>
        <v>-5.1727509010530033E-2</v>
      </c>
      <c r="G15" s="5"/>
    </row>
    <row r="16" spans="1:7" x14ac:dyDescent="0.25">
      <c r="A16" s="24" t="s">
        <v>35</v>
      </c>
      <c r="B16" s="25">
        <v>0</v>
      </c>
      <c r="C16" s="51">
        <f t="shared" si="3"/>
        <v>0</v>
      </c>
      <c r="D16" s="25">
        <v>0</v>
      </c>
      <c r="E16" s="51">
        <f t="shared" si="4"/>
        <v>0</v>
      </c>
      <c r="F16" s="51"/>
      <c r="G16" s="5"/>
    </row>
    <row r="17" spans="1:7" x14ac:dyDescent="0.25">
      <c r="A17" s="24" t="s">
        <v>36</v>
      </c>
      <c r="B17" s="25">
        <v>1.1035862499999993</v>
      </c>
      <c r="C17" s="51">
        <f t="shared" si="3"/>
        <v>1.4926739322670458E-5</v>
      </c>
      <c r="D17" s="25">
        <v>1.0245641700000001</v>
      </c>
      <c r="E17" s="51">
        <f t="shared" si="4"/>
        <v>1.3322415591148255E-5</v>
      </c>
      <c r="F17" s="51">
        <f>+(D17-B17)/B17</f>
        <v>-7.1604806602111312E-2</v>
      </c>
      <c r="G17" s="5"/>
    </row>
    <row r="18" spans="1:7" x14ac:dyDescent="0.25">
      <c r="A18" s="24" t="s">
        <v>37</v>
      </c>
      <c r="B18" s="25">
        <v>20.542799380000002</v>
      </c>
      <c r="C18" s="51">
        <f t="shared" si="3"/>
        <v>2.7785504875869606E-4</v>
      </c>
      <c r="D18" s="25">
        <v>12.830537180000002</v>
      </c>
      <c r="E18" s="51">
        <f t="shared" si="4"/>
        <v>1.6683557123575713E-4</v>
      </c>
      <c r="F18" s="51">
        <f t="shared" ref="F18:F19" si="5">+(D18-B18)/B18</f>
        <v>-0.37542411125858927</v>
      </c>
      <c r="G18" s="5"/>
    </row>
    <row r="19" spans="1:7" x14ac:dyDescent="0.25">
      <c r="A19" s="24" t="s">
        <v>38</v>
      </c>
      <c r="B19" s="25">
        <v>562.84253772000011</v>
      </c>
      <c r="C19" s="51">
        <f t="shared" si="3"/>
        <v>7.6128203303156066E-3</v>
      </c>
      <c r="D19" s="25">
        <v>539.59938633000002</v>
      </c>
      <c r="E19" s="51">
        <f t="shared" si="4"/>
        <v>7.0164148697653772E-3</v>
      </c>
      <c r="F19" s="51">
        <f t="shared" si="5"/>
        <v>-4.129601057545329E-2</v>
      </c>
      <c r="G19" s="5"/>
    </row>
    <row r="20" spans="1:7" x14ac:dyDescent="0.25">
      <c r="A20" s="24" t="s">
        <v>21</v>
      </c>
      <c r="B20" s="25">
        <v>182.00760123999993</v>
      </c>
      <c r="C20" s="51">
        <f t="shared" si="3"/>
        <v>2.4617740738016925E-3</v>
      </c>
      <c r="D20" s="25">
        <v>337.53740708000089</v>
      </c>
      <c r="E20" s="51">
        <f t="shared" si="4"/>
        <v>4.3890014372436614E-3</v>
      </c>
      <c r="F20" s="51">
        <f t="shared" ref="F20:F26" si="6">+(D20-B20)/B20</f>
        <v>0.85452368351866437</v>
      </c>
      <c r="G20" s="5"/>
    </row>
    <row r="21" spans="1:7" x14ac:dyDescent="0.25">
      <c r="A21" s="24" t="s">
        <v>19</v>
      </c>
      <c r="B21" s="25">
        <v>60.462017759999995</v>
      </c>
      <c r="C21" s="51">
        <f t="shared" si="3"/>
        <v>8.1778907450703745E-4</v>
      </c>
      <c r="D21" s="25">
        <v>74.298339879999986</v>
      </c>
      <c r="E21" s="51">
        <f t="shared" si="4"/>
        <v>9.6610187101676991E-4</v>
      </c>
      <c r="F21" s="51">
        <f t="shared" si="6"/>
        <v>0.22884320822573873</v>
      </c>
      <c r="G21" s="5"/>
    </row>
    <row r="22" spans="1:7" x14ac:dyDescent="0.25">
      <c r="A22" s="23" t="s">
        <v>39</v>
      </c>
      <c r="B22" s="29">
        <f>SUM(B23:B24)</f>
        <v>786.29022068000052</v>
      </c>
      <c r="C22" s="52">
        <f t="shared" si="3"/>
        <v>1.0635099119851669E-2</v>
      </c>
      <c r="D22" s="29">
        <f>SUM(D23:D24)</f>
        <v>763.86888258999988</v>
      </c>
      <c r="E22" s="52">
        <f t="shared" si="4"/>
        <v>9.9325928126200325E-3</v>
      </c>
      <c r="F22" s="52">
        <f t="shared" si="6"/>
        <v>-2.8515346497137127E-2</v>
      </c>
      <c r="G22" s="5"/>
    </row>
    <row r="23" spans="1:7" x14ac:dyDescent="0.25">
      <c r="A23" s="24" t="s">
        <v>35</v>
      </c>
      <c r="B23" s="25">
        <v>785.88237475000051</v>
      </c>
      <c r="C23" s="51">
        <f t="shared" si="3"/>
        <v>1.062958273191106E-2</v>
      </c>
      <c r="D23" s="25">
        <v>763.73002308999992</v>
      </c>
      <c r="E23" s="51">
        <f t="shared" si="4"/>
        <v>9.9307872214994906E-3</v>
      </c>
      <c r="F23" s="51">
        <f t="shared" si="6"/>
        <v>-2.8187871839023677E-2</v>
      </c>
      <c r="G23" s="5"/>
    </row>
    <row r="24" spans="1:7" x14ac:dyDescent="0.25">
      <c r="A24" s="24" t="s">
        <v>14</v>
      </c>
      <c r="B24" s="25">
        <v>0.40784592999999997</v>
      </c>
      <c r="C24" s="51">
        <f t="shared" si="3"/>
        <v>5.5163879406091786E-6</v>
      </c>
      <c r="D24" s="25">
        <v>0.1388595</v>
      </c>
      <c r="E24" s="51">
        <f t="shared" si="4"/>
        <v>1.8055911205435293E-6</v>
      </c>
      <c r="F24" s="51">
        <f t="shared" si="6"/>
        <v>-0.65952951890435685</v>
      </c>
      <c r="G24" s="5"/>
    </row>
    <row r="25" spans="1:7" x14ac:dyDescent="0.25">
      <c r="A25" s="23" t="s">
        <v>40</v>
      </c>
      <c r="B25" s="29">
        <f>SUM(B26:B30)</f>
        <v>348.40744608999978</v>
      </c>
      <c r="C25" s="52">
        <f t="shared" si="3"/>
        <v>4.7124428433779333E-3</v>
      </c>
      <c r="D25" s="29">
        <f>SUM(D26:D30)</f>
        <v>376.31454569999971</v>
      </c>
      <c r="E25" s="52">
        <f t="shared" si="4"/>
        <v>4.8932208617148386E-3</v>
      </c>
      <c r="F25" s="52">
        <f t="shared" si="6"/>
        <v>8.0099033253126964E-2</v>
      </c>
      <c r="G25" s="5"/>
    </row>
    <row r="26" spans="1:7" x14ac:dyDescent="0.25">
      <c r="A26" s="24" t="s">
        <v>35</v>
      </c>
      <c r="B26" s="25">
        <v>6.7279999999999998</v>
      </c>
      <c r="C26" s="51">
        <f t="shared" ref="C26:E27" si="7">B26/B$32</f>
        <v>9.1000682695101449E-5</v>
      </c>
      <c r="D26" s="25">
        <v>7.6319999999999997</v>
      </c>
      <c r="E26" s="51">
        <f t="shared" si="4"/>
        <v>9.9238953272827674E-5</v>
      </c>
      <c r="F26" s="51">
        <f t="shared" si="6"/>
        <v>0.13436385255648037</v>
      </c>
      <c r="G26" s="5"/>
    </row>
    <row r="27" spans="1:7" x14ac:dyDescent="0.25">
      <c r="A27" s="24" t="s">
        <v>36</v>
      </c>
      <c r="B27" s="25">
        <v>3.431</v>
      </c>
      <c r="C27" s="51">
        <f t="shared" si="7"/>
        <v>4.6406560987944868E-5</v>
      </c>
      <c r="D27" s="25">
        <v>3.694</v>
      </c>
      <c r="E27" s="51">
        <f t="shared" si="7"/>
        <v>4.8033109720889078E-5</v>
      </c>
      <c r="F27" s="51">
        <f t="shared" ref="F27:F28" si="8">+(D27-B27)/B27</f>
        <v>7.6654036723987143E-2</v>
      </c>
      <c r="G27" s="5"/>
    </row>
    <row r="28" spans="1:7" x14ac:dyDescent="0.25">
      <c r="A28" s="24" t="s">
        <v>14</v>
      </c>
      <c r="B28" s="25">
        <v>126.527</v>
      </c>
      <c r="C28" s="51">
        <f t="shared" ref="C28:E28" si="9">B28/B$32</f>
        <v>1.7113619767186537E-3</v>
      </c>
      <c r="D28" s="25">
        <v>155.56800000000001</v>
      </c>
      <c r="E28" s="51">
        <f t="shared" si="9"/>
        <v>2.022851871429148E-3</v>
      </c>
      <c r="F28" s="51">
        <f t="shared" si="8"/>
        <v>0.2295241331889637</v>
      </c>
      <c r="G28" s="5"/>
    </row>
    <row r="29" spans="1:7" x14ac:dyDescent="0.25">
      <c r="A29" s="24" t="s">
        <v>20</v>
      </c>
      <c r="B29" s="25">
        <v>199.72522519999978</v>
      </c>
      <c r="C29" s="51">
        <f t="shared" ref="C29:E30" si="10">B29/B$32</f>
        <v>2.7014167426624349E-3</v>
      </c>
      <c r="D29" s="25">
        <v>195.22275803999975</v>
      </c>
      <c r="E29" s="51">
        <f t="shared" si="10"/>
        <v>2.5384829878045178E-3</v>
      </c>
      <c r="F29" s="51">
        <f>+(D29-B29)/B29</f>
        <v>-2.2543307463999004E-2</v>
      </c>
      <c r="G29" s="5"/>
    </row>
    <row r="30" spans="1:7" x14ac:dyDescent="0.25">
      <c r="A30" s="24" t="s">
        <v>21</v>
      </c>
      <c r="B30" s="25">
        <v>11.996220890000002</v>
      </c>
      <c r="C30" s="51">
        <f t="shared" si="10"/>
        <v>1.6225688031379872E-4</v>
      </c>
      <c r="D30" s="25">
        <v>14.197787659999978</v>
      </c>
      <c r="E30" s="51">
        <f t="shared" ref="E30" si="11">D30/D$32</f>
        <v>1.8461393948745639E-4</v>
      </c>
      <c r="F30" s="51">
        <f>+(D30-B30)/B30</f>
        <v>0.18352169322217074</v>
      </c>
      <c r="G30" s="5"/>
    </row>
    <row r="31" spans="1:7" x14ac:dyDescent="0.25">
      <c r="A31" s="26" t="s">
        <v>41</v>
      </c>
      <c r="B31" s="27">
        <f>+SUM(B14,B22,B25)</f>
        <v>7055.6962091200012</v>
      </c>
      <c r="C31" s="53">
        <f>B31/B$32</f>
        <v>9.5432992259090285E-2</v>
      </c>
      <c r="D31" s="27">
        <f>+SUM(D14,D22,D25)</f>
        <v>6936.0116629300001</v>
      </c>
      <c r="E31" s="53">
        <f>D31/D$32</f>
        <v>9.0189011703000269E-2</v>
      </c>
      <c r="F31" s="53">
        <f>+(D31-B31)/B31</f>
        <v>-1.6962825870436449E-2</v>
      </c>
      <c r="G31" s="5"/>
    </row>
    <row r="32" spans="1:7" x14ac:dyDescent="0.25">
      <c r="A32" s="30" t="s">
        <v>23</v>
      </c>
      <c r="B32" s="31">
        <f>+B31+B12</f>
        <v>73933.51127422</v>
      </c>
      <c r="C32" s="54">
        <f>C31+C12</f>
        <v>1</v>
      </c>
      <c r="D32" s="31">
        <f>+D31+D12</f>
        <v>76905.285155699996</v>
      </c>
      <c r="E32" s="32">
        <f>E31+E12</f>
        <v>1</v>
      </c>
      <c r="F32" s="54">
        <f>+(D32-B32)/B32</f>
        <v>4.0195221764291189E-2</v>
      </c>
      <c r="G32" s="5"/>
    </row>
    <row r="33" spans="2:7" x14ac:dyDescent="0.25">
      <c r="D33" s="6"/>
      <c r="G33" s="5"/>
    </row>
    <row r="34" spans="2:7" x14ac:dyDescent="0.25">
      <c r="B34" s="34"/>
      <c r="C34" s="34"/>
      <c r="D34" s="34"/>
      <c r="G34" s="5"/>
    </row>
    <row r="36" spans="2:7" x14ac:dyDescent="0.25">
      <c r="B36" s="1"/>
      <c r="C36" s="1"/>
      <c r="D36" s="1"/>
      <c r="E36" s="1"/>
    </row>
  </sheetData>
  <mergeCells count="4">
    <mergeCell ref="A4:F4"/>
    <mergeCell ref="A13:F13"/>
    <mergeCell ref="A1:F1"/>
    <mergeCell ref="A2:F2"/>
  </mergeCells>
  <conditionalFormatting sqref="A1:A2">
    <cfRule type="cellIs" dxfId="2" priority="5" operator="equal">
      <formula>""</formula>
    </cfRule>
  </conditionalFormatting>
  <conditionalFormatting sqref="A3:F3">
    <cfRule type="cellIs" dxfId="1" priority="3" operator="equal">
      <formula>""</formula>
    </cfRule>
  </conditionalFormatting>
  <conditionalFormatting sqref="A3:F3">
    <cfRule type="cellIs" dxfId="0" priority="4" operator="notEqual">
      <formula>""</formula>
    </cfRule>
  </conditionalFormatting>
  <pageMargins left="0.7" right="0.7" top="0.75" bottom="0.75" header="0.3" footer="0.3"/>
  <ignoredErrors>
    <ignoredError sqref="C14:D14 C22:D22 C25:D25 C31:D31 D12 C32:D32" formula="1"/>
    <ignoredError sqref="B12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Hoja6</vt:lpstr>
      <vt:lpstr>Hoja2</vt:lpstr>
      <vt:lpstr>Hoja3</vt:lpstr>
      <vt:lpstr>Hoja4</vt:lpstr>
      <vt:lpstr>Hoja8</vt:lpstr>
      <vt:lpstr>Hoja7</vt:lpstr>
      <vt:lpstr>Hoja9</vt:lpstr>
      <vt:lpstr>Hoja5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Albeiro Cadavid Mazo - 50074</dc:creator>
  <cp:keywords/>
  <dc:description/>
  <cp:lastModifiedBy>CARLOS ALBERTO JUSQUINI TINOCO</cp:lastModifiedBy>
  <cp:revision/>
  <dcterms:created xsi:type="dcterms:W3CDTF">2014-02-06T20:39:06Z</dcterms:created>
  <dcterms:modified xsi:type="dcterms:W3CDTF">2023-01-26T21:03:41Z</dcterms:modified>
  <cp:category/>
  <cp:contentStatus/>
</cp:coreProperties>
</file>