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22_Planeamiento del SIN/"/>
    </mc:Choice>
  </mc:AlternateContent>
  <xr:revisionPtr revIDLastSave="3" documentId="13_ncr:1_{21BBD7FE-93AD-4B12-91A8-E010E17BE1D3}" xr6:coauthVersionLast="47" xr6:coauthVersionMax="47" xr10:uidLastSave="{6C67F096-515D-4EED-9732-069908E0F9C9}"/>
  <bookViews>
    <workbookView xWindow="-28920" yWindow="-120" windowWidth="29040" windowHeight="15840" activeTab="3" xr2:uid="{A9B1B8DF-38C5-40B3-9FF5-E56C10BAD75A}"/>
  </bookViews>
  <sheets>
    <sheet name="Figura 1 Inicio 2022" sheetId="1" r:id="rId1"/>
    <sheet name="Figura 4 Inicio 2023" sheetId="3" r:id="rId2"/>
    <sheet name="Figura 5 Restricciones..." sheetId="4" r:id="rId3"/>
    <sheet name="Figura 6 Capacidad Efectiva " sheetId="2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4" l="1"/>
  <c r="E19" i="3" l="1"/>
  <c r="D19" i="3"/>
  <c r="C19" i="3"/>
  <c r="E18" i="1"/>
  <c r="D18" i="1"/>
  <c r="C18" i="1"/>
  <c r="F19" i="3" l="1"/>
  <c r="F18" i="1"/>
</calcChain>
</file>

<file path=xl/sharedStrings.xml><?xml version="1.0" encoding="utf-8"?>
<sst xmlns="http://schemas.openxmlformats.org/spreadsheetml/2006/main" count="109" uniqueCount="57">
  <si>
    <t>Clave</t>
  </si>
  <si>
    <t>CEN</t>
  </si>
  <si>
    <t>Tipo</t>
  </si>
  <si>
    <t>Area</t>
  </si>
  <si>
    <t>Hidráulico-Antioquia</t>
  </si>
  <si>
    <t>Hidráulico</t>
  </si>
  <si>
    <t>Antioquia</t>
  </si>
  <si>
    <t>Eólico-Caribe</t>
  </si>
  <si>
    <t>Eólico</t>
  </si>
  <si>
    <t>Caribe</t>
  </si>
  <si>
    <t>SAEB-Caribe</t>
  </si>
  <si>
    <t>SAEB</t>
  </si>
  <si>
    <t>Solar-Caribe</t>
  </si>
  <si>
    <t>Solar</t>
  </si>
  <si>
    <t>Térmico-Caribe</t>
  </si>
  <si>
    <t>Térmico</t>
  </si>
  <si>
    <t>Hidráulico-Nordeste</t>
  </si>
  <si>
    <t>Nordeste</t>
  </si>
  <si>
    <t>Solar-Nordeste</t>
  </si>
  <si>
    <t>Solar-Oriental</t>
  </si>
  <si>
    <t>Oriental</t>
  </si>
  <si>
    <t>Solar-Suroccidental</t>
  </si>
  <si>
    <t>Suroccidental</t>
  </si>
  <si>
    <t>Térmico-Suroccidental</t>
  </si>
  <si>
    <t>Área</t>
  </si>
  <si>
    <t>Subárea</t>
  </si>
  <si>
    <t>Restricciones en Alerta</t>
  </si>
  <si>
    <t>Restricciones en Emergencia</t>
  </si>
  <si>
    <t>Aux</t>
  </si>
  <si>
    <t>Total Restricciones</t>
  </si>
  <si>
    <t>Atlántico</t>
  </si>
  <si>
    <t>Bolívar</t>
  </si>
  <si>
    <t>Cordoba-Sucre</t>
  </si>
  <si>
    <t>GCM</t>
  </si>
  <si>
    <t>Boyaca-Casanare</t>
  </si>
  <si>
    <t>Norte de Santander</t>
  </si>
  <si>
    <t>Santander</t>
  </si>
  <si>
    <t>Bogotá</t>
  </si>
  <si>
    <t>Meta</t>
  </si>
  <si>
    <t>Cauca-Nariño</t>
  </si>
  <si>
    <t>Valle</t>
  </si>
  <si>
    <t>Huila-Tolima</t>
  </si>
  <si>
    <t>Suroccidente</t>
  </si>
  <si>
    <t>Total</t>
  </si>
  <si>
    <t>Arauca</t>
  </si>
  <si>
    <t>Trimestre</t>
  </si>
  <si>
    <t>Tipo de corte</t>
  </si>
  <si>
    <t>Número de cortes activos</t>
  </si>
  <si>
    <t>T4-1</t>
  </si>
  <si>
    <t>T4-2</t>
  </si>
  <si>
    <t>T4-2021</t>
  </si>
  <si>
    <t>Corte natural</t>
  </si>
  <si>
    <t>Corte por mantenimiento</t>
  </si>
  <si>
    <t>T1-2022</t>
  </si>
  <si>
    <t>T2-2022</t>
  </si>
  <si>
    <t>T3-2022</t>
  </si>
  <si>
    <t>T4-2022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</si>
</sst>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/>
    <xf numFmtId="0" fontId="1" fillId="0" borderId="8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Estado de cortes del SIN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'Figura 1 Inicio 2022'!$C$1</c:f>
              <c:strCache>
                <c:ptCount val="1"/>
                <c:pt idx="0">
                  <c:v>Restricciones en Alerta</c:v>
                </c:pt>
              </c:strCache>
            </c:strRef>
          </c:tx>
          <c:spPr>
            <a:solidFill>
              <a:srgbClr val="440099"/>
            </a:solidFill>
            <a:ln>
              <a:solidFill>
                <a:srgbClr val="440099"/>
              </a:solidFill>
            </a:ln>
            <a:effectLst/>
          </c:spPr>
          <c:invertIfNegative val="0"/>
          <c:cat>
            <c:multiLvlStrRef>
              <c:f>'Figura 1 Inicio 2022'!$A$2:$B$17</c:f>
              <c:multiLvlStrCache>
                <c:ptCount val="16"/>
                <c:lvl>
                  <c:pt idx="0">
                    <c:v>Antioquia</c:v>
                  </c:pt>
                  <c:pt idx="1">
                    <c:v>Atlántico</c:v>
                  </c:pt>
                  <c:pt idx="2">
                    <c:v>Bolívar</c:v>
                  </c:pt>
                  <c:pt idx="3">
                    <c:v>Cordoba-Sucre</c:v>
                  </c:pt>
                  <c:pt idx="4">
                    <c:v>GCM</c:v>
                  </c:pt>
                  <c:pt idx="5">
                    <c:v>Caribe</c:v>
                  </c:pt>
                  <c:pt idx="6">
                    <c:v>Boyaca-Casanare</c:v>
                  </c:pt>
                  <c:pt idx="7">
                    <c:v>Norte de Santander</c:v>
                  </c:pt>
                  <c:pt idx="8">
                    <c:v>Nordeste</c:v>
                  </c:pt>
                  <c:pt idx="9">
                    <c:v>Santander</c:v>
                  </c:pt>
                  <c:pt idx="10">
                    <c:v>Bogotá</c:v>
                  </c:pt>
                  <c:pt idx="11">
                    <c:v>Meta</c:v>
                  </c:pt>
                  <c:pt idx="12">
                    <c:v>Cauca-Nariño</c:v>
                  </c:pt>
                  <c:pt idx="13">
                    <c:v>Valle</c:v>
                  </c:pt>
                  <c:pt idx="14">
                    <c:v>Huila-Tolima</c:v>
                  </c:pt>
                  <c:pt idx="15">
                    <c:v>Suroccidente</c:v>
                  </c:pt>
                </c:lvl>
                <c:lvl>
                  <c:pt idx="1">
                    <c:v>Caribe</c:v>
                  </c:pt>
                  <c:pt idx="6">
                    <c:v>Nordeste</c:v>
                  </c:pt>
                  <c:pt idx="10">
                    <c:v>Oriental</c:v>
                  </c:pt>
                  <c:pt idx="12">
                    <c:v>Suroccidental</c:v>
                  </c:pt>
                </c:lvl>
              </c:multiLvlStrCache>
            </c:multiLvlStrRef>
          </c:cat>
          <c:val>
            <c:numRef>
              <c:f>'Figura 1 Inicio 2022'!$C$2:$C$17</c:f>
              <c:numCache>
                <c:formatCode>General</c:formatCode>
                <c:ptCount val="16"/>
                <c:pt idx="0">
                  <c:v>5</c:v>
                </c:pt>
                <c:pt idx="1">
                  <c:v>10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16</c:v>
                </c:pt>
                <c:pt idx="11">
                  <c:v>4</c:v>
                </c:pt>
                <c:pt idx="12">
                  <c:v>13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3-4E75-B142-AE245A3D30A8}"/>
            </c:ext>
          </c:extLst>
        </c:ser>
        <c:ser>
          <c:idx val="1"/>
          <c:order val="1"/>
          <c:tx>
            <c:strRef>
              <c:f>'Figura 1 Inicio 2022'!$D$1</c:f>
              <c:strCache>
                <c:ptCount val="1"/>
                <c:pt idx="0">
                  <c:v>Restricciones en Emergencia</c:v>
                </c:pt>
              </c:strCache>
            </c:strRef>
          </c:tx>
          <c:spPr>
            <a:solidFill>
              <a:srgbClr val="FF6A13"/>
            </a:solidFill>
            <a:ln>
              <a:solidFill>
                <a:srgbClr val="FF6A13"/>
              </a:solidFill>
            </a:ln>
            <a:effectLst/>
          </c:spPr>
          <c:invertIfNegative val="0"/>
          <c:cat>
            <c:multiLvlStrRef>
              <c:f>'Figura 1 Inicio 2022'!$A$2:$B$17</c:f>
              <c:multiLvlStrCache>
                <c:ptCount val="16"/>
                <c:lvl>
                  <c:pt idx="0">
                    <c:v>Antioquia</c:v>
                  </c:pt>
                  <c:pt idx="1">
                    <c:v>Atlántico</c:v>
                  </c:pt>
                  <c:pt idx="2">
                    <c:v>Bolívar</c:v>
                  </c:pt>
                  <c:pt idx="3">
                    <c:v>Cordoba-Sucre</c:v>
                  </c:pt>
                  <c:pt idx="4">
                    <c:v>GCM</c:v>
                  </c:pt>
                  <c:pt idx="5">
                    <c:v>Caribe</c:v>
                  </c:pt>
                  <c:pt idx="6">
                    <c:v>Boyaca-Casanare</c:v>
                  </c:pt>
                  <c:pt idx="7">
                    <c:v>Norte de Santander</c:v>
                  </c:pt>
                  <c:pt idx="8">
                    <c:v>Nordeste</c:v>
                  </c:pt>
                  <c:pt idx="9">
                    <c:v>Santander</c:v>
                  </c:pt>
                  <c:pt idx="10">
                    <c:v>Bogotá</c:v>
                  </c:pt>
                  <c:pt idx="11">
                    <c:v>Meta</c:v>
                  </c:pt>
                  <c:pt idx="12">
                    <c:v>Cauca-Nariño</c:v>
                  </c:pt>
                  <c:pt idx="13">
                    <c:v>Valle</c:v>
                  </c:pt>
                  <c:pt idx="14">
                    <c:v>Huila-Tolima</c:v>
                  </c:pt>
                  <c:pt idx="15">
                    <c:v>Suroccidente</c:v>
                  </c:pt>
                </c:lvl>
                <c:lvl>
                  <c:pt idx="1">
                    <c:v>Caribe</c:v>
                  </c:pt>
                  <c:pt idx="6">
                    <c:v>Nordeste</c:v>
                  </c:pt>
                  <c:pt idx="10">
                    <c:v>Oriental</c:v>
                  </c:pt>
                  <c:pt idx="12">
                    <c:v>Suroccidental</c:v>
                  </c:pt>
                </c:lvl>
              </c:multiLvlStrCache>
            </c:multiLvlStrRef>
          </c:cat>
          <c:val>
            <c:numRef>
              <c:f>'Figura 1 Inicio 2022'!$D$2:$D$17</c:f>
              <c:numCache>
                <c:formatCode>General</c:formatCode>
                <c:ptCount val="16"/>
                <c:pt idx="0">
                  <c:v>3</c:v>
                </c:pt>
                <c:pt idx="1">
                  <c:v>35</c:v>
                </c:pt>
                <c:pt idx="2">
                  <c:v>8</c:v>
                </c:pt>
                <c:pt idx="3">
                  <c:v>12</c:v>
                </c:pt>
                <c:pt idx="4">
                  <c:v>7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3-4E75-B142-AE245A3D30A8}"/>
            </c:ext>
          </c:extLst>
        </c:ser>
        <c:ser>
          <c:idx val="2"/>
          <c:order val="2"/>
          <c:tx>
            <c:strRef>
              <c:f>'Figura 1 Inicio 2022'!$E$1</c:f>
              <c:strCache>
                <c:ptCount val="1"/>
                <c:pt idx="0">
                  <c:v>Aux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BDC8704-087A-4474-9C67-BC5C372339CE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A33-4E75-B142-AE245A3D30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D86481D-7D56-4B2A-BDAC-66EC3F3F8B6C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A33-4E75-B142-AE245A3D30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76ED681-B402-4914-972E-C2A7329DAF6A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A33-4E75-B142-AE245A3D30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49C5D18-3255-4AF0-87B3-D314C6885CE0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A33-4E75-B142-AE245A3D30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0AD26B2-94A1-4FF8-AF61-04C74B42A9A3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A33-4E75-B142-AE245A3D30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4BBE3BE-4914-4E04-B7B6-43B568438787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A33-4E75-B142-AE245A3D30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FD5EA76-80F0-4233-B6C8-789AA9932EF3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A33-4E75-B142-AE245A3D30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9E5240B-1F5D-41B8-BCBB-10B1B28151EC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A33-4E75-B142-AE245A3D30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FBA3177-C58A-4AFC-BCAA-0F7C53CC1A46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A33-4E75-B142-AE245A3D30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65F2C5A-94A1-4E59-9229-06C5293B6743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A33-4E75-B142-AE245A3D30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7DF65D0-81F4-4B7C-A590-BE7A1606220F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A33-4E75-B142-AE245A3D30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CA7209C-7A31-42A5-AEA6-E95E55E22667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A33-4E75-B142-AE245A3D30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111F300-B581-49B4-B035-0CE671223AAF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A33-4E75-B142-AE245A3D30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339E7C4-B32D-4644-ADB0-3843BDDC0B11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A33-4E75-B142-AE245A3D30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EC03DFF-D812-46B8-8EBE-60CDB72E04FC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A33-4E75-B142-AE245A3D30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BB751F4-62EC-4D2F-8C7C-F60D2193425D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A33-4E75-B142-AE245A3D3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1 Inicio 2022'!$A$2:$B$17</c:f>
              <c:multiLvlStrCache>
                <c:ptCount val="16"/>
                <c:lvl>
                  <c:pt idx="0">
                    <c:v>Antioquia</c:v>
                  </c:pt>
                  <c:pt idx="1">
                    <c:v>Atlántico</c:v>
                  </c:pt>
                  <c:pt idx="2">
                    <c:v>Bolívar</c:v>
                  </c:pt>
                  <c:pt idx="3">
                    <c:v>Cordoba-Sucre</c:v>
                  </c:pt>
                  <c:pt idx="4">
                    <c:v>GCM</c:v>
                  </c:pt>
                  <c:pt idx="5">
                    <c:v>Caribe</c:v>
                  </c:pt>
                  <c:pt idx="6">
                    <c:v>Boyaca-Casanare</c:v>
                  </c:pt>
                  <c:pt idx="7">
                    <c:v>Norte de Santander</c:v>
                  </c:pt>
                  <c:pt idx="8">
                    <c:v>Nordeste</c:v>
                  </c:pt>
                  <c:pt idx="9">
                    <c:v>Santander</c:v>
                  </c:pt>
                  <c:pt idx="10">
                    <c:v>Bogotá</c:v>
                  </c:pt>
                  <c:pt idx="11">
                    <c:v>Meta</c:v>
                  </c:pt>
                  <c:pt idx="12">
                    <c:v>Cauca-Nariño</c:v>
                  </c:pt>
                  <c:pt idx="13">
                    <c:v>Valle</c:v>
                  </c:pt>
                  <c:pt idx="14">
                    <c:v>Huila-Tolima</c:v>
                  </c:pt>
                  <c:pt idx="15">
                    <c:v>Suroccidente</c:v>
                  </c:pt>
                </c:lvl>
                <c:lvl>
                  <c:pt idx="1">
                    <c:v>Caribe</c:v>
                  </c:pt>
                  <c:pt idx="6">
                    <c:v>Nordeste</c:v>
                  </c:pt>
                  <c:pt idx="10">
                    <c:v>Oriental</c:v>
                  </c:pt>
                  <c:pt idx="12">
                    <c:v>Suroccidental</c:v>
                  </c:pt>
                </c:lvl>
              </c:multiLvlStrCache>
            </c:multiLvlStrRef>
          </c:cat>
          <c:val>
            <c:numRef>
              <c:f>'Figura 1 Inicio 2022'!$E$2:$E$17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[1]Graficas!$F$2:$F$17</c15:f>
                <c15:dlblRangeCache>
                  <c:ptCount val="16"/>
                  <c:pt idx="0">
                    <c:v>8</c:v>
                  </c:pt>
                  <c:pt idx="1">
                    <c:v>45</c:v>
                  </c:pt>
                  <c:pt idx="2">
                    <c:v>14</c:v>
                  </c:pt>
                  <c:pt idx="3">
                    <c:v>14</c:v>
                  </c:pt>
                  <c:pt idx="4">
                    <c:v>11</c:v>
                  </c:pt>
                  <c:pt idx="5">
                    <c:v>3</c:v>
                  </c:pt>
                  <c:pt idx="6">
                    <c:v>9</c:v>
                  </c:pt>
                  <c:pt idx="7">
                    <c:v>2</c:v>
                  </c:pt>
                  <c:pt idx="8">
                    <c:v>1</c:v>
                  </c:pt>
                  <c:pt idx="9">
                    <c:v>0</c:v>
                  </c:pt>
                  <c:pt idx="10">
                    <c:v>16</c:v>
                  </c:pt>
                  <c:pt idx="11">
                    <c:v>13</c:v>
                  </c:pt>
                  <c:pt idx="12">
                    <c:v>13</c:v>
                  </c:pt>
                  <c:pt idx="13">
                    <c:v>10</c:v>
                  </c:pt>
                  <c:pt idx="14">
                    <c:v>7</c:v>
                  </c:pt>
                  <c:pt idx="15">
                    <c:v>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1A33-4E75-B142-AE245A3D3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3731087"/>
        <c:axId val="900438543"/>
      </c:barChart>
      <c:catAx>
        <c:axId val="1333731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438543"/>
        <c:crosses val="autoZero"/>
        <c:auto val="1"/>
        <c:lblAlgn val="ctr"/>
        <c:lblOffset val="100"/>
        <c:noMultiLvlLbl val="0"/>
      </c:catAx>
      <c:valAx>
        <c:axId val="90043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Número de Restricciones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373108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Estado de cortes del SIN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'Figura 4 Inicio 2023'!$C$1</c:f>
              <c:strCache>
                <c:ptCount val="1"/>
                <c:pt idx="0">
                  <c:v>Restricciones en Alerta</c:v>
                </c:pt>
              </c:strCache>
            </c:strRef>
          </c:tx>
          <c:spPr>
            <a:solidFill>
              <a:srgbClr val="440099"/>
            </a:solidFill>
            <a:ln>
              <a:solidFill>
                <a:srgbClr val="440099"/>
              </a:solidFill>
            </a:ln>
            <a:effectLst/>
          </c:spPr>
          <c:invertIfNegative val="0"/>
          <c:cat>
            <c:multiLvlStrRef>
              <c:f>'Figura 4 Inicio 2023'!$A$2:$B$18</c:f>
              <c:multiLvlStrCache>
                <c:ptCount val="17"/>
                <c:lvl>
                  <c:pt idx="0">
                    <c:v>Antioquia</c:v>
                  </c:pt>
                  <c:pt idx="1">
                    <c:v>Atlántico</c:v>
                  </c:pt>
                  <c:pt idx="2">
                    <c:v>Bolívar</c:v>
                  </c:pt>
                  <c:pt idx="3">
                    <c:v>Cordoba-Sucre</c:v>
                  </c:pt>
                  <c:pt idx="4">
                    <c:v>GCM</c:v>
                  </c:pt>
                  <c:pt idx="5">
                    <c:v>Caribe</c:v>
                  </c:pt>
                  <c:pt idx="6">
                    <c:v>Boyaca-Casanare</c:v>
                  </c:pt>
                  <c:pt idx="7">
                    <c:v>Norte de Santander</c:v>
                  </c:pt>
                  <c:pt idx="8">
                    <c:v>Nordeste</c:v>
                  </c:pt>
                  <c:pt idx="9">
                    <c:v>Santander</c:v>
                  </c:pt>
                  <c:pt idx="10">
                    <c:v>Arauca</c:v>
                  </c:pt>
                  <c:pt idx="11">
                    <c:v>Bogotá</c:v>
                  </c:pt>
                  <c:pt idx="12">
                    <c:v>Meta</c:v>
                  </c:pt>
                  <c:pt idx="13">
                    <c:v>Cauca-Nariño</c:v>
                  </c:pt>
                  <c:pt idx="14">
                    <c:v>Valle</c:v>
                  </c:pt>
                  <c:pt idx="15">
                    <c:v>Huila-Tolima</c:v>
                  </c:pt>
                  <c:pt idx="16">
                    <c:v>Suroccidente</c:v>
                  </c:pt>
                </c:lvl>
                <c:lvl>
                  <c:pt idx="1">
                    <c:v>Caribe</c:v>
                  </c:pt>
                  <c:pt idx="6">
                    <c:v>Nordeste</c:v>
                  </c:pt>
                  <c:pt idx="11">
                    <c:v>Oriental</c:v>
                  </c:pt>
                  <c:pt idx="13">
                    <c:v>Suroccidental</c:v>
                  </c:pt>
                </c:lvl>
              </c:multiLvlStrCache>
            </c:multiLvlStrRef>
          </c:cat>
          <c:val>
            <c:numRef>
              <c:f>'Figura 4 Inicio 2023'!$C$2:$C$18</c:f>
              <c:numCache>
                <c:formatCode>General</c:formatCode>
                <c:ptCount val="17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28</c:v>
                </c:pt>
                <c:pt idx="12">
                  <c:v>1</c:v>
                </c:pt>
                <c:pt idx="13">
                  <c:v>13</c:v>
                </c:pt>
                <c:pt idx="14">
                  <c:v>10</c:v>
                </c:pt>
                <c:pt idx="15">
                  <c:v>7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6-4B13-8168-357F97E9D9D7}"/>
            </c:ext>
          </c:extLst>
        </c:ser>
        <c:ser>
          <c:idx val="1"/>
          <c:order val="1"/>
          <c:tx>
            <c:strRef>
              <c:f>'Figura 4 Inicio 2023'!$D$1</c:f>
              <c:strCache>
                <c:ptCount val="1"/>
                <c:pt idx="0">
                  <c:v>Restricciones en Emergencia</c:v>
                </c:pt>
              </c:strCache>
            </c:strRef>
          </c:tx>
          <c:spPr>
            <a:solidFill>
              <a:srgbClr val="FF6A13"/>
            </a:solidFill>
            <a:ln>
              <a:solidFill>
                <a:srgbClr val="FF6A13"/>
              </a:solidFill>
            </a:ln>
            <a:effectLst/>
          </c:spPr>
          <c:invertIfNegative val="0"/>
          <c:cat>
            <c:multiLvlStrRef>
              <c:f>'Figura 4 Inicio 2023'!$A$2:$B$18</c:f>
              <c:multiLvlStrCache>
                <c:ptCount val="17"/>
                <c:lvl>
                  <c:pt idx="0">
                    <c:v>Antioquia</c:v>
                  </c:pt>
                  <c:pt idx="1">
                    <c:v>Atlántico</c:v>
                  </c:pt>
                  <c:pt idx="2">
                    <c:v>Bolívar</c:v>
                  </c:pt>
                  <c:pt idx="3">
                    <c:v>Cordoba-Sucre</c:v>
                  </c:pt>
                  <c:pt idx="4">
                    <c:v>GCM</c:v>
                  </c:pt>
                  <c:pt idx="5">
                    <c:v>Caribe</c:v>
                  </c:pt>
                  <c:pt idx="6">
                    <c:v>Boyaca-Casanare</c:v>
                  </c:pt>
                  <c:pt idx="7">
                    <c:v>Norte de Santander</c:v>
                  </c:pt>
                  <c:pt idx="8">
                    <c:v>Nordeste</c:v>
                  </c:pt>
                  <c:pt idx="9">
                    <c:v>Santander</c:v>
                  </c:pt>
                  <c:pt idx="10">
                    <c:v>Arauca</c:v>
                  </c:pt>
                  <c:pt idx="11">
                    <c:v>Bogotá</c:v>
                  </c:pt>
                  <c:pt idx="12">
                    <c:v>Meta</c:v>
                  </c:pt>
                  <c:pt idx="13">
                    <c:v>Cauca-Nariño</c:v>
                  </c:pt>
                  <c:pt idx="14">
                    <c:v>Valle</c:v>
                  </c:pt>
                  <c:pt idx="15">
                    <c:v>Huila-Tolima</c:v>
                  </c:pt>
                  <c:pt idx="16">
                    <c:v>Suroccidente</c:v>
                  </c:pt>
                </c:lvl>
                <c:lvl>
                  <c:pt idx="1">
                    <c:v>Caribe</c:v>
                  </c:pt>
                  <c:pt idx="6">
                    <c:v>Nordeste</c:v>
                  </c:pt>
                  <c:pt idx="11">
                    <c:v>Oriental</c:v>
                  </c:pt>
                  <c:pt idx="13">
                    <c:v>Suroccidental</c:v>
                  </c:pt>
                </c:lvl>
              </c:multiLvlStrCache>
            </c:multiLvlStrRef>
          </c:cat>
          <c:val>
            <c:numRef>
              <c:f>'Figura 4 Inicio 2023'!$D$2:$D$18</c:f>
              <c:numCache>
                <c:formatCode>General</c:formatCode>
                <c:ptCount val="17"/>
                <c:pt idx="0">
                  <c:v>3</c:v>
                </c:pt>
                <c:pt idx="1">
                  <c:v>36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6-4B13-8168-357F97E9D9D7}"/>
            </c:ext>
          </c:extLst>
        </c:ser>
        <c:ser>
          <c:idx val="2"/>
          <c:order val="2"/>
          <c:tx>
            <c:strRef>
              <c:f>'Figura 4 Inicio 2023'!$E$1</c:f>
              <c:strCache>
                <c:ptCount val="1"/>
                <c:pt idx="0">
                  <c:v>Aux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3CFC4B5-5A2A-4915-ACD6-C39B4D8E54A3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676-4B13-8168-357F97E9D9D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10C0F43-8F83-43C9-A18B-3893B6459C2E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676-4B13-8168-357F97E9D9D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DFB7E25-533B-428D-9E9D-C53B060D3389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676-4B13-8168-357F97E9D9D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63F82D1-0A70-4099-AA8E-12E52C057B25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676-4B13-8168-357F97E9D9D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B715F49-7C0C-4947-9571-A44BF18D84A4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676-4B13-8168-357F97E9D9D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CCD512C-CE8D-4948-BF60-A2A987E0764E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676-4B13-8168-357F97E9D9D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37F1A6B-04C7-446E-A0D1-7E25B9A0062A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676-4B13-8168-357F97E9D9D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6508774-06EF-4F6F-BFE8-A144BB702EC6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676-4B13-8168-357F97E9D9D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352F800-9A16-427F-BB93-A7D5B591DCD6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676-4B13-8168-357F97E9D9D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BA5931E-EFBF-40F0-B8DA-764D57D12B71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676-4B13-8168-357F97E9D9D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BBA1FAA-3070-4ECE-9175-586E5968FB04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676-4B13-8168-357F97E9D9D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0B361B1-199B-472E-BCB6-2C5D070B8F76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676-4B13-8168-357F97E9D9D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C16CB81-62BD-4D3F-A204-7F9B51A2937E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676-4B13-8168-357F97E9D9D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297980F-4D58-4E0C-9B33-5495BE8BAEF0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676-4B13-8168-357F97E9D9D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7D155DD-D2DB-42D7-8E3D-B11DB8F7CEBA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676-4B13-8168-357F97E9D9D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E05CE23-ABA1-468C-A2B7-CED28A03D9C4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676-4B13-8168-357F97E9D9D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2952304-E2FA-4273-8620-F84AD0C6CABC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676-4B13-8168-357F97E9D9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4 Inicio 2023'!$A$2:$B$18</c:f>
              <c:multiLvlStrCache>
                <c:ptCount val="17"/>
                <c:lvl>
                  <c:pt idx="0">
                    <c:v>Antioquia</c:v>
                  </c:pt>
                  <c:pt idx="1">
                    <c:v>Atlántico</c:v>
                  </c:pt>
                  <c:pt idx="2">
                    <c:v>Bolívar</c:v>
                  </c:pt>
                  <c:pt idx="3">
                    <c:v>Cordoba-Sucre</c:v>
                  </c:pt>
                  <c:pt idx="4">
                    <c:v>GCM</c:v>
                  </c:pt>
                  <c:pt idx="5">
                    <c:v>Caribe</c:v>
                  </c:pt>
                  <c:pt idx="6">
                    <c:v>Boyaca-Casanare</c:v>
                  </c:pt>
                  <c:pt idx="7">
                    <c:v>Norte de Santander</c:v>
                  </c:pt>
                  <c:pt idx="8">
                    <c:v>Nordeste</c:v>
                  </c:pt>
                  <c:pt idx="9">
                    <c:v>Santander</c:v>
                  </c:pt>
                  <c:pt idx="10">
                    <c:v>Arauca</c:v>
                  </c:pt>
                  <c:pt idx="11">
                    <c:v>Bogotá</c:v>
                  </c:pt>
                  <c:pt idx="12">
                    <c:v>Meta</c:v>
                  </c:pt>
                  <c:pt idx="13">
                    <c:v>Cauca-Nariño</c:v>
                  </c:pt>
                  <c:pt idx="14">
                    <c:v>Valle</c:v>
                  </c:pt>
                  <c:pt idx="15">
                    <c:v>Huila-Tolima</c:v>
                  </c:pt>
                  <c:pt idx="16">
                    <c:v>Suroccidente</c:v>
                  </c:pt>
                </c:lvl>
                <c:lvl>
                  <c:pt idx="1">
                    <c:v>Caribe</c:v>
                  </c:pt>
                  <c:pt idx="6">
                    <c:v>Nordeste</c:v>
                  </c:pt>
                  <c:pt idx="11">
                    <c:v>Oriental</c:v>
                  </c:pt>
                  <c:pt idx="13">
                    <c:v>Suroccidental</c:v>
                  </c:pt>
                </c:lvl>
              </c:multiLvlStrCache>
            </c:multiLvlStrRef>
          </c:cat>
          <c:val>
            <c:numRef>
              <c:f>'Figura 4 Inicio 2023'!$E$2:$E$18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[2]Graficas!$F$2:$F$18</c15:f>
                <c15:dlblRangeCache>
                  <c:ptCount val="17"/>
                  <c:pt idx="0">
                    <c:v>8</c:v>
                  </c:pt>
                  <c:pt idx="1">
                    <c:v>45</c:v>
                  </c:pt>
                  <c:pt idx="2">
                    <c:v>13</c:v>
                  </c:pt>
                  <c:pt idx="3">
                    <c:v>9</c:v>
                  </c:pt>
                  <c:pt idx="4">
                    <c:v>9</c:v>
                  </c:pt>
                  <c:pt idx="5">
                    <c:v>3</c:v>
                  </c:pt>
                  <c:pt idx="6">
                    <c:v>9</c:v>
                  </c:pt>
                  <c:pt idx="7">
                    <c:v>2</c:v>
                  </c:pt>
                  <c:pt idx="8">
                    <c:v>1</c:v>
                  </c:pt>
                  <c:pt idx="9">
                    <c:v>0</c:v>
                  </c:pt>
                  <c:pt idx="10">
                    <c:v>1</c:v>
                  </c:pt>
                  <c:pt idx="11">
                    <c:v>28</c:v>
                  </c:pt>
                  <c:pt idx="12">
                    <c:v>7</c:v>
                  </c:pt>
                  <c:pt idx="13">
                    <c:v>13</c:v>
                  </c:pt>
                  <c:pt idx="14">
                    <c:v>10</c:v>
                  </c:pt>
                  <c:pt idx="15">
                    <c:v>7</c:v>
                  </c:pt>
                  <c:pt idx="16">
                    <c:v>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3676-4B13-8168-357F97E9D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3731087"/>
        <c:axId val="900438543"/>
      </c:barChart>
      <c:catAx>
        <c:axId val="1333731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438543"/>
        <c:crosses val="autoZero"/>
        <c:auto val="1"/>
        <c:lblAlgn val="ctr"/>
        <c:lblOffset val="100"/>
        <c:noMultiLvlLbl val="0"/>
      </c:catAx>
      <c:valAx>
        <c:axId val="90043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Número de Restricciones</a:t>
                </a:r>
              </a:p>
            </c:rich>
          </c:tx>
          <c:layout>
            <c:manualLayout>
              <c:xMode val="edge"/>
              <c:yMode val="edge"/>
              <c:x val="1.3184043932971594E-2"/>
              <c:y val="0.12869449380232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373108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solidFill>
                  <a:sysClr val="windowText" lastClr="000000"/>
                </a:solidFill>
              </a:rPr>
              <a:t>Evolución de cortes  SIN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'Figura 5 Restricciones...'!$C$1</c:f>
              <c:strCache>
                <c:ptCount val="1"/>
                <c:pt idx="0">
                  <c:v>Número de cortes activos</c:v>
                </c:pt>
              </c:strCache>
            </c:strRef>
          </c:tx>
          <c:spPr>
            <a:solidFill>
              <a:srgbClr val="44009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A96-40C7-AD6D-22B0C00A7DEA}"/>
              </c:ext>
            </c:extLst>
          </c:dPt>
          <c:dPt>
            <c:idx val="1"/>
            <c:invertIfNegative val="0"/>
            <c:bubble3D val="0"/>
            <c:spPr>
              <a:solidFill>
                <a:srgbClr val="FF6A1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3A96-40C7-AD6D-22B0C00A7DE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A96-40C7-AD6D-22B0C00A7DEA}"/>
              </c:ext>
            </c:extLst>
          </c:dPt>
          <c:dPt>
            <c:idx val="3"/>
            <c:invertIfNegative val="0"/>
            <c:bubble3D val="0"/>
            <c:spPr>
              <a:solidFill>
                <a:srgbClr val="FF6A1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A96-40C7-AD6D-22B0C00A7DE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A96-40C7-AD6D-22B0C00A7DEA}"/>
              </c:ext>
            </c:extLst>
          </c:dPt>
          <c:dPt>
            <c:idx val="5"/>
            <c:invertIfNegative val="0"/>
            <c:bubble3D val="0"/>
            <c:spPr>
              <a:solidFill>
                <a:srgbClr val="FF6A1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3A96-40C7-AD6D-22B0C00A7DE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A96-40C7-AD6D-22B0C00A7DEA}"/>
              </c:ext>
            </c:extLst>
          </c:dPt>
          <c:dPt>
            <c:idx val="7"/>
            <c:invertIfNegative val="0"/>
            <c:bubble3D val="0"/>
            <c:spPr>
              <a:solidFill>
                <a:srgbClr val="FF6A1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3A96-40C7-AD6D-22B0C00A7DEA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6A1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A96-40C7-AD6D-22B0C00A7DE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6A1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A96-40C7-AD6D-22B0C00A7DE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6A1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A96-40C7-AD6D-22B0C00A7DEA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6A1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A96-40C7-AD6D-22B0C00A7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440099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5 Restricciones...'!$A$4:$B$11</c:f>
              <c:multiLvlStrCache>
                <c:ptCount val="8"/>
                <c:lvl>
                  <c:pt idx="0">
                    <c:v>Corte natural</c:v>
                  </c:pt>
                  <c:pt idx="1">
                    <c:v>Corte por mantenimiento</c:v>
                  </c:pt>
                  <c:pt idx="2">
                    <c:v>Corte natural</c:v>
                  </c:pt>
                  <c:pt idx="3">
                    <c:v>Corte por mantenimiento</c:v>
                  </c:pt>
                  <c:pt idx="4">
                    <c:v>Corte natural</c:v>
                  </c:pt>
                  <c:pt idx="5">
                    <c:v>Corte por mantenimiento</c:v>
                  </c:pt>
                  <c:pt idx="6">
                    <c:v>Corte natural</c:v>
                  </c:pt>
                  <c:pt idx="7">
                    <c:v>Corte por mantenimiento</c:v>
                  </c:pt>
                </c:lvl>
                <c:lvl>
                  <c:pt idx="0">
                    <c:v>T1-2022</c:v>
                  </c:pt>
                  <c:pt idx="2">
                    <c:v>T2-2022</c:v>
                  </c:pt>
                  <c:pt idx="4">
                    <c:v>T3-2022</c:v>
                  </c:pt>
                  <c:pt idx="6">
                    <c:v>T4-2022</c:v>
                  </c:pt>
                </c:lvl>
              </c:multiLvlStrCache>
            </c:multiLvlStrRef>
          </c:cat>
          <c:val>
            <c:numRef>
              <c:f>'Figura 5 Restricciones...'!$C$4:$C$11</c:f>
              <c:numCache>
                <c:formatCode>General</c:formatCode>
                <c:ptCount val="8"/>
                <c:pt idx="0">
                  <c:v>163</c:v>
                </c:pt>
                <c:pt idx="1">
                  <c:v>899</c:v>
                </c:pt>
                <c:pt idx="2">
                  <c:v>156</c:v>
                </c:pt>
                <c:pt idx="3">
                  <c:v>1206</c:v>
                </c:pt>
                <c:pt idx="4">
                  <c:v>160</c:v>
                </c:pt>
                <c:pt idx="5">
                  <c:v>890</c:v>
                </c:pt>
                <c:pt idx="6">
                  <c:v>169</c:v>
                </c:pt>
                <c:pt idx="7">
                  <c:v>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96-40C7-AD6D-22B0C00A7D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1701754895"/>
        <c:axId val="919178047"/>
        <c:axId val="0"/>
      </c:bar3DChart>
      <c:catAx>
        <c:axId val="17017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9178047"/>
        <c:crosses val="autoZero"/>
        <c:auto val="1"/>
        <c:lblAlgn val="ctr"/>
        <c:lblOffset val="100"/>
        <c:noMultiLvlLbl val="0"/>
      </c:catAx>
      <c:valAx>
        <c:axId val="91917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17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6 Capacidad Efectiva '!$C$1</c:f>
              <c:strCache>
                <c:ptCount val="1"/>
                <c:pt idx="0">
                  <c:v>CEN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 Capacidad Efectiva '!$B$2:$B$11</c:f>
              <c:strCache>
                <c:ptCount val="10"/>
                <c:pt idx="0">
                  <c:v>Hidráulico-Antioquia</c:v>
                </c:pt>
                <c:pt idx="1">
                  <c:v>Eólico-Caribe</c:v>
                </c:pt>
                <c:pt idx="2">
                  <c:v>SAEB-Caribe</c:v>
                </c:pt>
                <c:pt idx="3">
                  <c:v>Solar-Caribe</c:v>
                </c:pt>
                <c:pt idx="4">
                  <c:v>Térmico-Caribe</c:v>
                </c:pt>
                <c:pt idx="5">
                  <c:v>Hidráulico-Nordeste</c:v>
                </c:pt>
                <c:pt idx="6">
                  <c:v>Solar-Nordeste</c:v>
                </c:pt>
                <c:pt idx="7">
                  <c:v>Solar-Oriental</c:v>
                </c:pt>
                <c:pt idx="8">
                  <c:v>Solar-Suroccidental</c:v>
                </c:pt>
                <c:pt idx="9">
                  <c:v>Térmico-Suroccidental</c:v>
                </c:pt>
              </c:strCache>
            </c:strRef>
          </c:cat>
          <c:val>
            <c:numRef>
              <c:f>'Figura 6 Capacidad Efectiva '!$C$2:$C$11</c:f>
              <c:numCache>
                <c:formatCode>General</c:formatCode>
                <c:ptCount val="10"/>
                <c:pt idx="0">
                  <c:v>646.13999999999987</c:v>
                </c:pt>
                <c:pt idx="1">
                  <c:v>813.8</c:v>
                </c:pt>
                <c:pt idx="2">
                  <c:v>45</c:v>
                </c:pt>
                <c:pt idx="3">
                  <c:v>2461.3400000000015</c:v>
                </c:pt>
                <c:pt idx="4">
                  <c:v>241</c:v>
                </c:pt>
                <c:pt idx="5">
                  <c:v>40</c:v>
                </c:pt>
                <c:pt idx="6">
                  <c:v>548.0999999999998</c:v>
                </c:pt>
                <c:pt idx="7">
                  <c:v>332.79999999999984</c:v>
                </c:pt>
                <c:pt idx="8">
                  <c:v>1003.2899999999996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0-4EF9-AD0B-8FCDA83D6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487407"/>
        <c:axId val="1296477839"/>
      </c:barChart>
      <c:catAx>
        <c:axId val="1296487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6477839"/>
        <c:crosses val="autoZero"/>
        <c:auto val="1"/>
        <c:lblAlgn val="ctr"/>
        <c:lblOffset val="100"/>
        <c:noMultiLvlLbl val="0"/>
      </c:catAx>
      <c:valAx>
        <c:axId val="129647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2800"/>
                  <a:t>Capacidad</a:t>
                </a:r>
                <a:r>
                  <a:rPr lang="es-CO" sz="2800" baseline="0"/>
                  <a:t> (MW)</a:t>
                </a:r>
              </a:p>
              <a:p>
                <a:pPr>
                  <a:defRPr sz="2800"/>
                </a:pPr>
                <a:endParaRPr lang="es-CO" sz="2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6487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0</xdr:row>
      <xdr:rowOff>14286</xdr:rowOff>
    </xdr:from>
    <xdr:to>
      <xdr:col>16</xdr:col>
      <xdr:colOff>304800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20C4F2-0196-48E7-919E-16C309241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190500</xdr:rowOff>
    </xdr:from>
    <xdr:to>
      <xdr:col>16</xdr:col>
      <xdr:colOff>759759</xdr:colOff>
      <xdr:row>24</xdr:row>
      <xdr:rowOff>56125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76B83DC-C7A7-4670-A574-70B53E448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408213</xdr:colOff>
      <xdr:row>0</xdr:row>
      <xdr:rowOff>0</xdr:rowOff>
    </xdr:from>
    <xdr:to>
      <xdr:col>21</xdr:col>
      <xdr:colOff>0</xdr:colOff>
      <xdr:row>22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F20DFE-471D-4496-B052-4963A98E5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22</xdr:col>
      <xdr:colOff>229621</xdr:colOff>
      <xdr:row>27</xdr:row>
      <xdr:rowOff>33339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15F3DC-1587-4FB4-B543-862F43B7C1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planeacionoperacion\MedianoPlazo\Calcular%20y%20Revaluar%20Restricciones\01.%20TablaRestricciones\03.Anteriores\TablaRestricciones_IPOEMP_IV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planeacionoperacion\MedianoPlazo\Calcular%20y%20Revaluar%20Restricciones\01.%20TablaRestricciones\TablaRestricciones_IPOEMP_IV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ME"/>
      <sheetName val="LimitesImport"/>
      <sheetName val="Restricciones"/>
      <sheetName val="ReqUnidades_Caribe2"/>
      <sheetName val="ReqUnidades_Suroccidental"/>
      <sheetName val="ReqUnidades_GCM"/>
      <sheetName val="ReqUnidades_Nordeste"/>
      <sheetName val="ReqUnidades_Antioquia"/>
      <sheetName val="ReqUnidades_Oriental"/>
      <sheetName val="EquivUnid"/>
      <sheetName val="Tensiones"/>
      <sheetName val="Info_Elems_Condiciones"/>
      <sheetName val="Graficas"/>
      <sheetName val="RADIALI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F2">
            <v>8</v>
          </cell>
        </row>
        <row r="3">
          <cell r="F3">
            <v>45</v>
          </cell>
        </row>
        <row r="4">
          <cell r="F4">
            <v>14</v>
          </cell>
        </row>
        <row r="5">
          <cell r="F5">
            <v>14</v>
          </cell>
        </row>
        <row r="6">
          <cell r="F6">
            <v>11</v>
          </cell>
        </row>
        <row r="7">
          <cell r="F7">
            <v>3</v>
          </cell>
        </row>
        <row r="8">
          <cell r="F8">
            <v>9</v>
          </cell>
        </row>
        <row r="9">
          <cell r="F9">
            <v>2</v>
          </cell>
        </row>
        <row r="10">
          <cell r="F10">
            <v>1</v>
          </cell>
        </row>
        <row r="11">
          <cell r="F11">
            <v>0</v>
          </cell>
        </row>
        <row r="12">
          <cell r="F12">
            <v>16</v>
          </cell>
        </row>
        <row r="13">
          <cell r="F13">
            <v>13</v>
          </cell>
        </row>
        <row r="14">
          <cell r="F14">
            <v>13</v>
          </cell>
        </row>
        <row r="15">
          <cell r="F15">
            <v>10</v>
          </cell>
        </row>
        <row r="16">
          <cell r="F16">
            <v>7</v>
          </cell>
        </row>
        <row r="17">
          <cell r="F17">
            <v>4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ME"/>
      <sheetName val="LimitesImport"/>
      <sheetName val="Restricciones"/>
      <sheetName val="ReqUnidades_Caribe2"/>
      <sheetName val="ReqUnidades_Suroccidental"/>
      <sheetName val="ReqUnidades_GCM"/>
      <sheetName val="ReqUnidades_Nordeste"/>
      <sheetName val="ReqUnidades_Antioquia"/>
      <sheetName val="ReqUnidades_Oriental"/>
      <sheetName val="EquivUnid"/>
      <sheetName val="Tensiones"/>
      <sheetName val="Info_Elems_Condiciones"/>
      <sheetName val="Graficas"/>
      <sheetName val="RADIALI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F2">
            <v>8</v>
          </cell>
        </row>
        <row r="3">
          <cell r="F3">
            <v>45</v>
          </cell>
        </row>
        <row r="4">
          <cell r="F4">
            <v>13</v>
          </cell>
        </row>
        <row r="5">
          <cell r="F5">
            <v>9</v>
          </cell>
        </row>
        <row r="6">
          <cell r="F6">
            <v>9</v>
          </cell>
        </row>
        <row r="7">
          <cell r="F7">
            <v>3</v>
          </cell>
        </row>
        <row r="8">
          <cell r="F8">
            <v>9</v>
          </cell>
        </row>
        <row r="9">
          <cell r="F9">
            <v>2</v>
          </cell>
        </row>
        <row r="10">
          <cell r="F10">
            <v>1</v>
          </cell>
        </row>
        <row r="11">
          <cell r="F11">
            <v>0</v>
          </cell>
        </row>
        <row r="12">
          <cell r="F12">
            <v>1</v>
          </cell>
        </row>
        <row r="13">
          <cell r="F13">
            <v>28</v>
          </cell>
        </row>
        <row r="14">
          <cell r="F14">
            <v>7</v>
          </cell>
        </row>
        <row r="15">
          <cell r="F15">
            <v>13</v>
          </cell>
        </row>
        <row r="16">
          <cell r="F16">
            <v>10</v>
          </cell>
        </row>
        <row r="17">
          <cell r="F17">
            <v>7</v>
          </cell>
        </row>
        <row r="18">
          <cell r="F18">
            <v>4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C51DC-0A3F-402A-B9E7-C4F4F05EB81B}">
  <dimension ref="A1:F18"/>
  <sheetViews>
    <sheetView workbookViewId="0">
      <selection activeCell="D26" sqref="D26"/>
    </sheetView>
  </sheetViews>
  <sheetFormatPr baseColWidth="10" defaultColWidth="11.42578125" defaultRowHeight="15" x14ac:dyDescent="0.25"/>
  <cols>
    <col min="2" max="2" width="17.5703125" bestFit="1" customWidth="1"/>
    <col min="4" max="4" width="14.140625" customWidth="1"/>
    <col min="6" max="6" width="13.28515625" customWidth="1"/>
  </cols>
  <sheetData>
    <row r="1" spans="1:6" ht="45.75" thickBot="1" x14ac:dyDescent="0.3">
      <c r="A1" s="1" t="s">
        <v>24</v>
      </c>
      <c r="B1" s="2" t="s">
        <v>25</v>
      </c>
      <c r="C1" s="3" t="s">
        <v>26</v>
      </c>
      <c r="D1" s="4" t="s">
        <v>27</v>
      </c>
      <c r="E1" s="4" t="s">
        <v>28</v>
      </c>
      <c r="F1" s="4" t="s">
        <v>29</v>
      </c>
    </row>
    <row r="2" spans="1:6" ht="15.75" thickTop="1" x14ac:dyDescent="0.25">
      <c r="A2" s="5"/>
      <c r="B2" s="6" t="s">
        <v>6</v>
      </c>
      <c r="C2" s="7">
        <v>5</v>
      </c>
      <c r="D2" s="8">
        <v>3</v>
      </c>
      <c r="E2" s="8">
        <v>0</v>
      </c>
      <c r="F2" s="8">
        <v>8</v>
      </c>
    </row>
    <row r="3" spans="1:6" x14ac:dyDescent="0.25">
      <c r="A3" s="20" t="s">
        <v>9</v>
      </c>
      <c r="B3" s="9" t="s">
        <v>30</v>
      </c>
      <c r="C3" s="10">
        <v>10</v>
      </c>
      <c r="D3" s="11">
        <v>35</v>
      </c>
      <c r="E3" s="11">
        <v>0</v>
      </c>
      <c r="F3" s="11">
        <v>45</v>
      </c>
    </row>
    <row r="4" spans="1:6" x14ac:dyDescent="0.25">
      <c r="A4" s="21"/>
      <c r="B4" s="9" t="s">
        <v>31</v>
      </c>
      <c r="C4" s="10">
        <v>6</v>
      </c>
      <c r="D4" s="11">
        <v>8</v>
      </c>
      <c r="E4" s="11">
        <v>0</v>
      </c>
      <c r="F4" s="11">
        <v>14</v>
      </c>
    </row>
    <row r="5" spans="1:6" x14ac:dyDescent="0.25">
      <c r="A5" s="21"/>
      <c r="B5" s="9" t="s">
        <v>32</v>
      </c>
      <c r="C5" s="10">
        <v>2</v>
      </c>
      <c r="D5" s="11">
        <v>12</v>
      </c>
      <c r="E5" s="11">
        <v>0</v>
      </c>
      <c r="F5" s="11">
        <v>14</v>
      </c>
    </row>
    <row r="6" spans="1:6" x14ac:dyDescent="0.25">
      <c r="A6" s="21"/>
      <c r="B6" s="9" t="s">
        <v>33</v>
      </c>
      <c r="C6" s="10">
        <v>4</v>
      </c>
      <c r="D6" s="11">
        <v>7</v>
      </c>
      <c r="E6" s="11">
        <v>0</v>
      </c>
      <c r="F6" s="11">
        <v>11</v>
      </c>
    </row>
    <row r="7" spans="1:6" x14ac:dyDescent="0.25">
      <c r="A7" s="22"/>
      <c r="B7" s="9" t="s">
        <v>9</v>
      </c>
      <c r="C7" s="10">
        <v>3</v>
      </c>
      <c r="D7" s="11">
        <v>0</v>
      </c>
      <c r="E7" s="11">
        <v>0</v>
      </c>
      <c r="F7" s="11">
        <v>3</v>
      </c>
    </row>
    <row r="8" spans="1:6" x14ac:dyDescent="0.25">
      <c r="A8" s="20" t="s">
        <v>17</v>
      </c>
      <c r="B8" s="9" t="s">
        <v>34</v>
      </c>
      <c r="C8" s="10">
        <v>8</v>
      </c>
      <c r="D8" s="11">
        <v>1</v>
      </c>
      <c r="E8" s="11">
        <v>0</v>
      </c>
      <c r="F8" s="11">
        <v>9</v>
      </c>
    </row>
    <row r="9" spans="1:6" x14ac:dyDescent="0.25">
      <c r="A9" s="21"/>
      <c r="B9" s="9" t="s">
        <v>35</v>
      </c>
      <c r="C9" s="10">
        <v>2</v>
      </c>
      <c r="D9" s="11">
        <v>0</v>
      </c>
      <c r="E9" s="11">
        <v>0</v>
      </c>
      <c r="F9" s="11">
        <v>2</v>
      </c>
    </row>
    <row r="10" spans="1:6" x14ac:dyDescent="0.25">
      <c r="A10" s="21"/>
      <c r="B10" s="9" t="s">
        <v>17</v>
      </c>
      <c r="C10" s="10">
        <v>1</v>
      </c>
      <c r="D10" s="11">
        <v>0</v>
      </c>
      <c r="E10" s="11">
        <v>0</v>
      </c>
      <c r="F10" s="11">
        <v>1</v>
      </c>
    </row>
    <row r="11" spans="1:6" x14ac:dyDescent="0.25">
      <c r="A11" s="22"/>
      <c r="B11" s="9" t="s">
        <v>36</v>
      </c>
      <c r="C11" s="10">
        <v>0</v>
      </c>
      <c r="D11" s="11">
        <v>0</v>
      </c>
      <c r="E11" s="11">
        <v>0</v>
      </c>
      <c r="F11" s="11">
        <v>0</v>
      </c>
    </row>
    <row r="12" spans="1:6" x14ac:dyDescent="0.25">
      <c r="A12" s="20" t="s">
        <v>20</v>
      </c>
      <c r="B12" s="9" t="s">
        <v>37</v>
      </c>
      <c r="C12" s="10">
        <v>16</v>
      </c>
      <c r="D12" s="11">
        <v>0</v>
      </c>
      <c r="E12" s="11">
        <v>0</v>
      </c>
      <c r="F12" s="11">
        <v>16</v>
      </c>
    </row>
    <row r="13" spans="1:6" x14ac:dyDescent="0.25">
      <c r="A13" s="22"/>
      <c r="B13" s="9" t="s">
        <v>38</v>
      </c>
      <c r="C13" s="10">
        <v>4</v>
      </c>
      <c r="D13" s="11">
        <v>9</v>
      </c>
      <c r="E13" s="11">
        <v>0</v>
      </c>
      <c r="F13" s="11">
        <v>13</v>
      </c>
    </row>
    <row r="14" spans="1:6" x14ac:dyDescent="0.25">
      <c r="A14" s="20" t="s">
        <v>22</v>
      </c>
      <c r="B14" s="9" t="s">
        <v>39</v>
      </c>
      <c r="C14" s="10">
        <v>13</v>
      </c>
      <c r="D14" s="11">
        <v>0</v>
      </c>
      <c r="E14" s="11">
        <v>0</v>
      </c>
      <c r="F14" s="11">
        <v>13</v>
      </c>
    </row>
    <row r="15" spans="1:6" x14ac:dyDescent="0.25">
      <c r="A15" s="21"/>
      <c r="B15" s="9" t="s">
        <v>40</v>
      </c>
      <c r="C15" s="10">
        <v>10</v>
      </c>
      <c r="D15" s="11">
        <v>0</v>
      </c>
      <c r="E15" s="11">
        <v>0</v>
      </c>
      <c r="F15" s="11">
        <v>10</v>
      </c>
    </row>
    <row r="16" spans="1:6" x14ac:dyDescent="0.25">
      <c r="A16" s="21"/>
      <c r="B16" s="9" t="s">
        <v>41</v>
      </c>
      <c r="C16" s="10">
        <v>7</v>
      </c>
      <c r="D16" s="11">
        <v>0</v>
      </c>
      <c r="E16" s="11">
        <v>0</v>
      </c>
      <c r="F16" s="11">
        <v>7</v>
      </c>
    </row>
    <row r="17" spans="1:6" x14ac:dyDescent="0.25">
      <c r="A17" s="22"/>
      <c r="B17" s="9" t="s">
        <v>42</v>
      </c>
      <c r="C17" s="10">
        <v>4</v>
      </c>
      <c r="D17" s="11">
        <v>0</v>
      </c>
      <c r="E17" s="11">
        <v>0</v>
      </c>
      <c r="F17" s="11">
        <v>4</v>
      </c>
    </row>
    <row r="18" spans="1:6" x14ac:dyDescent="0.25">
      <c r="A18" s="12"/>
      <c r="B18" s="13" t="s">
        <v>43</v>
      </c>
      <c r="C18" s="14">
        <f>+SUM(C2:C17)</f>
        <v>95</v>
      </c>
      <c r="D18" s="15">
        <f>+SUM(D2:D17)</f>
        <v>75</v>
      </c>
      <c r="E18" s="15">
        <f>+SUM(E2:E17)</f>
        <v>0</v>
      </c>
      <c r="F18" s="15">
        <f t="shared" ref="F18" si="0">+SUM(F2:F17)</f>
        <v>170</v>
      </c>
    </row>
  </sheetData>
  <mergeCells count="4">
    <mergeCell ref="A3:A7"/>
    <mergeCell ref="A8:A11"/>
    <mergeCell ref="A12:A13"/>
    <mergeCell ref="A14:A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ADFDA-495B-4D16-A7CE-A3786CC99F8B}">
  <dimension ref="A1:F19"/>
  <sheetViews>
    <sheetView workbookViewId="0">
      <selection activeCell="F24" sqref="F24"/>
    </sheetView>
  </sheetViews>
  <sheetFormatPr baseColWidth="10" defaultColWidth="11.42578125" defaultRowHeight="15" x14ac:dyDescent="0.25"/>
  <cols>
    <col min="1" max="1" width="19" customWidth="1"/>
    <col min="2" max="2" width="17.5703125" bestFit="1" customWidth="1"/>
    <col min="4" max="4" width="14.140625" customWidth="1"/>
    <col min="6" max="6" width="13.28515625" customWidth="1"/>
  </cols>
  <sheetData>
    <row r="1" spans="1:6" ht="45.75" thickBot="1" x14ac:dyDescent="0.3">
      <c r="A1" s="1" t="s">
        <v>24</v>
      </c>
      <c r="B1" s="2" t="s">
        <v>25</v>
      </c>
      <c r="C1" s="3" t="s">
        <v>26</v>
      </c>
      <c r="D1" s="4" t="s">
        <v>27</v>
      </c>
      <c r="E1" s="4" t="s">
        <v>28</v>
      </c>
      <c r="F1" s="4" t="s">
        <v>29</v>
      </c>
    </row>
    <row r="2" spans="1:6" ht="15.75" thickTop="1" x14ac:dyDescent="0.25">
      <c r="A2" s="5"/>
      <c r="B2" s="6" t="s">
        <v>6</v>
      </c>
      <c r="C2" s="7">
        <v>5</v>
      </c>
      <c r="D2" s="8">
        <v>3</v>
      </c>
      <c r="E2" s="8">
        <v>0</v>
      </c>
      <c r="F2" s="8">
        <v>8</v>
      </c>
    </row>
    <row r="3" spans="1:6" x14ac:dyDescent="0.25">
      <c r="A3" s="20" t="s">
        <v>9</v>
      </c>
      <c r="B3" s="9" t="s">
        <v>30</v>
      </c>
      <c r="C3" s="7">
        <v>9</v>
      </c>
      <c r="D3" s="8">
        <v>36</v>
      </c>
      <c r="E3" s="8">
        <v>0</v>
      </c>
      <c r="F3" s="8">
        <v>45</v>
      </c>
    </row>
    <row r="4" spans="1:6" x14ac:dyDescent="0.25">
      <c r="A4" s="21"/>
      <c r="B4" s="9" t="s">
        <v>31</v>
      </c>
      <c r="C4" s="7">
        <v>6</v>
      </c>
      <c r="D4" s="8">
        <v>7</v>
      </c>
      <c r="E4" s="8">
        <v>0</v>
      </c>
      <c r="F4" s="8">
        <v>13</v>
      </c>
    </row>
    <row r="5" spans="1:6" x14ac:dyDescent="0.25">
      <c r="A5" s="21"/>
      <c r="B5" s="9" t="s">
        <v>32</v>
      </c>
      <c r="C5" s="7">
        <v>3</v>
      </c>
      <c r="D5" s="8">
        <v>6</v>
      </c>
      <c r="E5" s="8">
        <v>0</v>
      </c>
      <c r="F5" s="8">
        <v>9</v>
      </c>
    </row>
    <row r="6" spans="1:6" x14ac:dyDescent="0.25">
      <c r="A6" s="21"/>
      <c r="B6" s="9" t="s">
        <v>33</v>
      </c>
      <c r="C6" s="7">
        <v>3</v>
      </c>
      <c r="D6" s="8">
        <v>6</v>
      </c>
      <c r="E6" s="8">
        <v>0</v>
      </c>
      <c r="F6" s="8">
        <v>9</v>
      </c>
    </row>
    <row r="7" spans="1:6" x14ac:dyDescent="0.25">
      <c r="A7" s="22"/>
      <c r="B7" s="9" t="s">
        <v>9</v>
      </c>
      <c r="C7" s="7">
        <v>3</v>
      </c>
      <c r="D7" s="8">
        <v>0</v>
      </c>
      <c r="E7" s="8">
        <v>0</v>
      </c>
      <c r="F7" s="8">
        <v>3</v>
      </c>
    </row>
    <row r="8" spans="1:6" x14ac:dyDescent="0.25">
      <c r="A8" s="20" t="s">
        <v>17</v>
      </c>
      <c r="B8" s="9" t="s">
        <v>34</v>
      </c>
      <c r="C8" s="7">
        <v>8</v>
      </c>
      <c r="D8" s="8">
        <v>1</v>
      </c>
      <c r="E8" s="8">
        <v>0</v>
      </c>
      <c r="F8" s="8">
        <v>9</v>
      </c>
    </row>
    <row r="9" spans="1:6" x14ac:dyDescent="0.25">
      <c r="A9" s="21"/>
      <c r="B9" s="9" t="s">
        <v>35</v>
      </c>
      <c r="C9" s="7">
        <v>2</v>
      </c>
      <c r="D9" s="8">
        <v>0</v>
      </c>
      <c r="E9" s="8">
        <v>0</v>
      </c>
      <c r="F9" s="8">
        <v>2</v>
      </c>
    </row>
    <row r="10" spans="1:6" x14ac:dyDescent="0.25">
      <c r="A10" s="21"/>
      <c r="B10" s="9" t="s">
        <v>17</v>
      </c>
      <c r="C10" s="7">
        <v>1</v>
      </c>
      <c r="D10" s="8">
        <v>0</v>
      </c>
      <c r="E10" s="8">
        <v>0</v>
      </c>
      <c r="F10" s="8">
        <v>1</v>
      </c>
    </row>
    <row r="11" spans="1:6" x14ac:dyDescent="0.25">
      <c r="A11" s="21"/>
      <c r="B11" s="9" t="s">
        <v>36</v>
      </c>
      <c r="C11" s="7">
        <v>0</v>
      </c>
      <c r="D11" s="8">
        <v>0</v>
      </c>
      <c r="E11" s="8">
        <v>0</v>
      </c>
      <c r="F11" s="8">
        <v>0</v>
      </c>
    </row>
    <row r="12" spans="1:6" x14ac:dyDescent="0.25">
      <c r="A12" s="22"/>
      <c r="B12" s="9" t="s">
        <v>44</v>
      </c>
      <c r="C12" s="7">
        <v>0</v>
      </c>
      <c r="D12" s="8">
        <v>1</v>
      </c>
      <c r="E12" s="8">
        <v>0</v>
      </c>
      <c r="F12" s="8">
        <v>1</v>
      </c>
    </row>
    <row r="13" spans="1:6" x14ac:dyDescent="0.25">
      <c r="A13" s="20" t="s">
        <v>20</v>
      </c>
      <c r="B13" s="9" t="s">
        <v>37</v>
      </c>
      <c r="C13" s="7">
        <v>28</v>
      </c>
      <c r="D13" s="8">
        <v>0</v>
      </c>
      <c r="E13" s="8">
        <v>0</v>
      </c>
      <c r="F13" s="8">
        <v>28</v>
      </c>
    </row>
    <row r="14" spans="1:6" x14ac:dyDescent="0.25">
      <c r="A14" s="22"/>
      <c r="B14" s="9" t="s">
        <v>38</v>
      </c>
      <c r="C14" s="7">
        <v>1</v>
      </c>
      <c r="D14" s="8">
        <v>6</v>
      </c>
      <c r="E14" s="8">
        <v>0</v>
      </c>
      <c r="F14" s="8">
        <v>7</v>
      </c>
    </row>
    <row r="15" spans="1:6" x14ac:dyDescent="0.25">
      <c r="A15" s="20" t="s">
        <v>22</v>
      </c>
      <c r="B15" s="9" t="s">
        <v>39</v>
      </c>
      <c r="C15" s="7">
        <v>13</v>
      </c>
      <c r="D15" s="8">
        <v>0</v>
      </c>
      <c r="E15" s="8">
        <v>0</v>
      </c>
      <c r="F15" s="8">
        <v>13</v>
      </c>
    </row>
    <row r="16" spans="1:6" x14ac:dyDescent="0.25">
      <c r="A16" s="21"/>
      <c r="B16" s="9" t="s">
        <v>40</v>
      </c>
      <c r="C16" s="7">
        <v>10</v>
      </c>
      <c r="D16" s="8">
        <v>0</v>
      </c>
      <c r="E16" s="8">
        <v>0</v>
      </c>
      <c r="F16" s="8">
        <v>10</v>
      </c>
    </row>
    <row r="17" spans="1:6" x14ac:dyDescent="0.25">
      <c r="A17" s="21"/>
      <c r="B17" s="9" t="s">
        <v>41</v>
      </c>
      <c r="C17" s="7">
        <v>7</v>
      </c>
      <c r="D17" s="8">
        <v>0</v>
      </c>
      <c r="E17" s="8">
        <v>0</v>
      </c>
      <c r="F17" s="8">
        <v>7</v>
      </c>
    </row>
    <row r="18" spans="1:6" x14ac:dyDescent="0.25">
      <c r="A18" s="22"/>
      <c r="B18" s="9" t="s">
        <v>42</v>
      </c>
      <c r="C18" s="7">
        <v>4</v>
      </c>
      <c r="D18" s="8">
        <v>0</v>
      </c>
      <c r="E18" s="8">
        <v>0</v>
      </c>
      <c r="F18" s="8">
        <v>4</v>
      </c>
    </row>
    <row r="19" spans="1:6" x14ac:dyDescent="0.25">
      <c r="A19" s="12"/>
      <c r="B19" s="13" t="s">
        <v>43</v>
      </c>
      <c r="C19" s="14">
        <f>+SUM(C2:C18)</f>
        <v>103</v>
      </c>
      <c r="D19" s="15">
        <f>+SUM(D2:D18)</f>
        <v>66</v>
      </c>
      <c r="E19" s="15">
        <f>+SUM(E2:E18)</f>
        <v>0</v>
      </c>
      <c r="F19" s="15">
        <f t="shared" ref="F19" si="0">+SUM(F2:F18)</f>
        <v>169</v>
      </c>
    </row>
  </sheetData>
  <mergeCells count="4">
    <mergeCell ref="A3:A7"/>
    <mergeCell ref="A8:A12"/>
    <mergeCell ref="A13:A14"/>
    <mergeCell ref="A15:A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DF9B9-E72A-4744-B53A-D8CEC0D6E65F}">
  <sheetPr>
    <tabColor rgb="FF440099"/>
  </sheetPr>
  <dimension ref="A1:E11"/>
  <sheetViews>
    <sheetView zoomScaleNormal="100" workbookViewId="0">
      <selection activeCell="H26" sqref="H26"/>
    </sheetView>
  </sheetViews>
  <sheetFormatPr baseColWidth="10" defaultColWidth="8.7109375" defaultRowHeight="15" x14ac:dyDescent="0.25"/>
  <cols>
    <col min="1" max="3" width="23.42578125" customWidth="1"/>
    <col min="4" max="4" width="10.85546875" customWidth="1"/>
  </cols>
  <sheetData>
    <row r="1" spans="1:5" x14ac:dyDescent="0.25">
      <c r="A1" s="14" t="s">
        <v>45</v>
      </c>
      <c r="B1" s="14" t="s">
        <v>46</v>
      </c>
      <c r="C1" s="14" t="s">
        <v>47</v>
      </c>
      <c r="D1" s="18" t="s">
        <v>48</v>
      </c>
      <c r="E1" s="18" t="s">
        <v>49</v>
      </c>
    </row>
    <row r="2" spans="1:5" x14ac:dyDescent="0.25">
      <c r="A2" s="23" t="s">
        <v>50</v>
      </c>
      <c r="B2" s="10" t="s">
        <v>51</v>
      </c>
      <c r="C2" s="10">
        <v>170</v>
      </c>
      <c r="D2" s="19"/>
    </row>
    <row r="3" spans="1:5" x14ac:dyDescent="0.25">
      <c r="A3" s="23"/>
      <c r="B3" s="10" t="s">
        <v>52</v>
      </c>
      <c r="C3" s="10">
        <v>1002</v>
      </c>
      <c r="D3" s="19"/>
    </row>
    <row r="4" spans="1:5" x14ac:dyDescent="0.25">
      <c r="A4" s="23" t="s">
        <v>53</v>
      </c>
      <c r="B4" s="10" t="s">
        <v>51</v>
      </c>
      <c r="C4" s="10">
        <v>163</v>
      </c>
      <c r="D4" s="19"/>
    </row>
    <row r="5" spans="1:5" x14ac:dyDescent="0.25">
      <c r="A5" s="23"/>
      <c r="B5" s="10" t="s">
        <v>52</v>
      </c>
      <c r="C5" s="10">
        <v>899</v>
      </c>
      <c r="D5" s="19"/>
    </row>
    <row r="6" spans="1:5" x14ac:dyDescent="0.25">
      <c r="A6" s="23" t="s">
        <v>54</v>
      </c>
      <c r="B6" s="10" t="s">
        <v>51</v>
      </c>
      <c r="C6" s="10">
        <v>156</v>
      </c>
      <c r="D6" s="19"/>
    </row>
    <row r="7" spans="1:5" x14ac:dyDescent="0.25">
      <c r="A7" s="23"/>
      <c r="B7" s="10" t="s">
        <v>52</v>
      </c>
      <c r="C7" s="10">
        <v>1206</v>
      </c>
      <c r="D7" s="19"/>
    </row>
    <row r="8" spans="1:5" x14ac:dyDescent="0.25">
      <c r="A8" s="23" t="s">
        <v>55</v>
      </c>
      <c r="B8" s="10" t="s">
        <v>51</v>
      </c>
      <c r="C8" s="10">
        <v>160</v>
      </c>
      <c r="D8" s="19"/>
    </row>
    <row r="9" spans="1:5" x14ac:dyDescent="0.25">
      <c r="A9" s="23"/>
      <c r="B9" s="10" t="s">
        <v>52</v>
      </c>
      <c r="C9" s="10">
        <v>890</v>
      </c>
      <c r="D9" s="19"/>
    </row>
    <row r="10" spans="1:5" x14ac:dyDescent="0.25">
      <c r="A10" s="23" t="s">
        <v>56</v>
      </c>
      <c r="B10" s="10" t="s">
        <v>51</v>
      </c>
      <c r="C10" s="10">
        <v>169</v>
      </c>
    </row>
    <row r="11" spans="1:5" x14ac:dyDescent="0.25">
      <c r="A11" s="23"/>
      <c r="B11" s="10" t="s">
        <v>52</v>
      </c>
      <c r="C11" s="10">
        <f>D11+E11</f>
        <v>1207</v>
      </c>
      <c r="D11">
        <v>645</v>
      </c>
      <c r="E11">
        <v>562</v>
      </c>
    </row>
  </sheetData>
  <mergeCells count="5">
    <mergeCell ref="A2:A3"/>
    <mergeCell ref="A4:A5"/>
    <mergeCell ref="A6:A7"/>
    <mergeCell ref="A8:A9"/>
    <mergeCell ref="A10:A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D14BC-7ED0-437C-94CA-FF4C9DD8056E}">
  <dimension ref="B1:E11"/>
  <sheetViews>
    <sheetView tabSelected="1" zoomScale="70" zoomScaleNormal="70" workbookViewId="0">
      <selection activeCell="E21" sqref="E21"/>
    </sheetView>
  </sheetViews>
  <sheetFormatPr baseColWidth="10" defaultColWidth="11.42578125" defaultRowHeight="15" x14ac:dyDescent="0.25"/>
  <cols>
    <col min="2" max="2" width="23.42578125" bestFit="1" customWidth="1"/>
    <col min="3" max="3" width="10" bestFit="1" customWidth="1"/>
    <col min="4" max="4" width="10.7109375" bestFit="1" customWidth="1"/>
    <col min="5" max="5" width="14.5703125" bestFit="1" customWidth="1"/>
  </cols>
  <sheetData>
    <row r="1" spans="2:5" x14ac:dyDescent="0.25">
      <c r="B1" s="17" t="s">
        <v>0</v>
      </c>
      <c r="C1" s="17" t="s">
        <v>1</v>
      </c>
      <c r="D1" s="17" t="s">
        <v>2</v>
      </c>
      <c r="E1" s="17" t="s">
        <v>3</v>
      </c>
    </row>
    <row r="2" spans="2:5" x14ac:dyDescent="0.25">
      <c r="B2" s="16" t="s">
        <v>4</v>
      </c>
      <c r="C2" s="16">
        <v>646.13999999999987</v>
      </c>
      <c r="D2" s="16" t="s">
        <v>5</v>
      </c>
      <c r="E2" s="16" t="s">
        <v>6</v>
      </c>
    </row>
    <row r="3" spans="2:5" x14ac:dyDescent="0.25">
      <c r="B3" s="16" t="s">
        <v>7</v>
      </c>
      <c r="C3" s="16">
        <v>813.8</v>
      </c>
      <c r="D3" s="16" t="s">
        <v>8</v>
      </c>
      <c r="E3" s="16" t="s">
        <v>9</v>
      </c>
    </row>
    <row r="4" spans="2:5" x14ac:dyDescent="0.25">
      <c r="B4" s="16" t="s">
        <v>10</v>
      </c>
      <c r="C4" s="16">
        <v>45</v>
      </c>
      <c r="D4" s="16" t="s">
        <v>11</v>
      </c>
      <c r="E4" s="16" t="s">
        <v>9</v>
      </c>
    </row>
    <row r="5" spans="2:5" x14ac:dyDescent="0.25">
      <c r="B5" s="16" t="s">
        <v>12</v>
      </c>
      <c r="C5" s="16">
        <v>2461.3400000000015</v>
      </c>
      <c r="D5" s="16" t="s">
        <v>13</v>
      </c>
      <c r="E5" s="16" t="s">
        <v>9</v>
      </c>
    </row>
    <row r="6" spans="2:5" x14ac:dyDescent="0.25">
      <c r="B6" s="16" t="s">
        <v>14</v>
      </c>
      <c r="C6" s="16">
        <v>241</v>
      </c>
      <c r="D6" s="16" t="s">
        <v>15</v>
      </c>
      <c r="E6" s="16" t="s">
        <v>9</v>
      </c>
    </row>
    <row r="7" spans="2:5" x14ac:dyDescent="0.25">
      <c r="B7" s="16" t="s">
        <v>16</v>
      </c>
      <c r="C7" s="16">
        <v>40</v>
      </c>
      <c r="D7" s="16" t="s">
        <v>5</v>
      </c>
      <c r="E7" s="16" t="s">
        <v>17</v>
      </c>
    </row>
    <row r="8" spans="2:5" x14ac:dyDescent="0.25">
      <c r="B8" s="16" t="s">
        <v>18</v>
      </c>
      <c r="C8" s="16">
        <v>548.0999999999998</v>
      </c>
      <c r="D8" s="16" t="s">
        <v>13</v>
      </c>
      <c r="E8" s="16" t="s">
        <v>17</v>
      </c>
    </row>
    <row r="9" spans="2:5" x14ac:dyDescent="0.25">
      <c r="B9" s="16" t="s">
        <v>19</v>
      </c>
      <c r="C9" s="16">
        <v>332.79999999999984</v>
      </c>
      <c r="D9" s="16" t="s">
        <v>13</v>
      </c>
      <c r="E9" s="16" t="s">
        <v>20</v>
      </c>
    </row>
    <row r="10" spans="2:5" x14ac:dyDescent="0.25">
      <c r="B10" s="16" t="s">
        <v>21</v>
      </c>
      <c r="C10" s="16">
        <v>1003.2899999999996</v>
      </c>
      <c r="D10" s="16" t="s">
        <v>13</v>
      </c>
      <c r="E10" s="16" t="s">
        <v>22</v>
      </c>
    </row>
    <row r="11" spans="2:5" x14ac:dyDescent="0.25">
      <c r="B11" s="16" t="s">
        <v>23</v>
      </c>
      <c r="C11" s="16">
        <v>60</v>
      </c>
      <c r="D11" s="16" t="s">
        <v>15</v>
      </c>
      <c r="E11" s="16" t="s">
        <v>22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512734-388f-43f9-bff2-293896e39176" xsi:nil="true"/>
    <lcf76f155ced4ddcb4097134ff3c332f xmlns="989b1e11-a068-4583-a6a1-cc1405ad85f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BC90FE8135F478CD3601E6B8AC07A" ma:contentTypeVersion="15" ma:contentTypeDescription="Crear nuevo documento." ma:contentTypeScope="" ma:versionID="23dff8783b4b6aa5a6917a7c1f8508c9">
  <xsd:schema xmlns:xsd="http://www.w3.org/2001/XMLSchema" xmlns:xs="http://www.w3.org/2001/XMLSchema" xmlns:p="http://schemas.microsoft.com/office/2006/metadata/properties" xmlns:ns2="989b1e11-a068-4583-a6a1-cc1405ad85f9" xmlns:ns3="f1512734-388f-43f9-bff2-293896e39176" targetNamespace="http://schemas.microsoft.com/office/2006/metadata/properties" ma:root="true" ma:fieldsID="7f172f3898d1ceb96f7fcda1d3d94b47" ns2:_="" ns3:_="">
    <xsd:import namespace="989b1e11-a068-4583-a6a1-cc1405ad85f9"/>
    <xsd:import namespace="f1512734-388f-43f9-bff2-293896e391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b1e11-a068-4583-a6a1-cc1405ad8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74ade5ec-1dc6-4b12-84e9-18d8060fcf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12734-388f-43f9-bff2-293896e39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d68d27-7522-4f3b-81d6-a03916c5a055}" ma:internalName="TaxCatchAll" ma:showField="CatchAllData" ma:web="f1512734-388f-43f9-bff2-293896e39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36D1D-4720-4E1E-B325-BF20B10E30C1}">
  <ds:schemaRefs>
    <ds:schemaRef ds:uri="989b1e11-a068-4583-a6a1-cc1405ad85f9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f1512734-388f-43f9-bff2-293896e39176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2359E0-406C-4D0A-B24C-FA0966EB8F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D0CD09-9DF7-4D89-A640-3F669BE4A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b1e11-a068-4583-a6a1-cc1405ad85f9"/>
    <ds:schemaRef ds:uri="f1512734-388f-43f9-bff2-293896e39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Figura 1 Inicio 2022</vt:lpstr>
      <vt:lpstr>Figura 4 Inicio 2023</vt:lpstr>
      <vt:lpstr>Figura 5 Restricciones...</vt:lpstr>
      <vt:lpstr>Figura 6 Capacidad Efectiva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DELIO ALEJANDRO GOMEZ BEDOYA</dc:creator>
  <cp:keywords/>
  <dc:description/>
  <cp:lastModifiedBy>JUAN GERÓNIMO VILLAREAL MONTOYA</cp:lastModifiedBy>
  <cp:revision/>
  <dcterms:created xsi:type="dcterms:W3CDTF">2023-01-12T15:37:06Z</dcterms:created>
  <dcterms:modified xsi:type="dcterms:W3CDTF">2023-01-26T20:16:43Z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0x01010069BBC90FE8135F478CD3601E6B8AC07A</vt:lpwstr>
  </property>
  <property fmtid="{D5CDD505-2E9C-101B-9397-08002B2CF9AE}" pid="3" name="MediaServiceImageTags">
    <vt:lpwstr/>
  </property>
</Properties>
</file>