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21_Oferta y Generacion/"/>
    </mc:Choice>
  </mc:AlternateContent>
  <xr:revisionPtr revIDLastSave="167" documentId="8_{BED86053-F7B6-4091-A5C8-34845B285704}" xr6:coauthVersionLast="47" xr6:coauthVersionMax="47" xr10:uidLastSave="{67A31308-9455-4AE6-8726-32345A0718EB}"/>
  <bookViews>
    <workbookView xWindow="-120" yWindow="-120" windowWidth="29040" windowHeight="15840" xr2:uid="{00000000-000D-0000-FFFF-FFFF00000000}"/>
  </bookViews>
  <sheets>
    <sheet name="Tabla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4" i="3"/>
  <c r="D91" i="3"/>
  <c r="E91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4" i="3"/>
  <c r="C91" i="3"/>
  <c r="B91" i="3"/>
  <c r="F91" i="3" l="1"/>
  <c r="G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28FFDE9-EC2E-45EC-BD48-5BE1E78A8BBA}" odcFile="d:\mis documentos\Mis archivos de origen de datos\COMEDXMV057 BDOLAPDWXM CuboMaestro.odc" keepAlive="1" name="COMEDXMV057 BDOLAPDWXM CuboMaestro" description="Se calcula Aportes/ PSS " type="5" refreshedVersion="8" background="1">
    <dbPr connection="Provider=MSOLAP.8;Integrated Security=SSPI;Persist Security Info=True;Initial Catalog=BDOLAPDWXM;Data Source=COMEDXMV057;MDX Compatibility=1;Safety Options=2;MDX Missing Member Mode=Error;Update Isolation Level=2" command="CuboMaestro" commandType="1"/>
    <olapPr sendLocale="1" rowDrillCount="1000"/>
  </connection>
</connections>
</file>

<file path=xl/sharedStrings.xml><?xml version="1.0" encoding="utf-8"?>
<sst xmlns="http://schemas.openxmlformats.org/spreadsheetml/2006/main" count="97" uniqueCount="97">
  <si>
    <t>Generación por agente</t>
  </si>
  <si>
    <t>Agente Generador</t>
  </si>
  <si>
    <t>Generación Real 2020 (GWh)</t>
  </si>
  <si>
    <t>Participación 2020</t>
  </si>
  <si>
    <t>EMPRESAS PUBLICAS DE MEDELLIN E.S.P.</t>
  </si>
  <si>
    <t>EMGESA S.A. E.S.P.</t>
  </si>
  <si>
    <t>ISAGEN S.A. E.S.P.</t>
  </si>
  <si>
    <t>CELSIA COLOMBIA S.A. E.S.P.</t>
  </si>
  <si>
    <t>GENERADORA Y COMERCIALIZADORA DE ENERGIA DEL CARIBE S.A. E.S.P.</t>
  </si>
  <si>
    <t>TERMOBARRANQUILLA S.A. EMPRESA DE SERVICIOS PUBLICOS</t>
  </si>
  <si>
    <t>AES CHIVOR &amp; CIA. S.C.A. E.S.P.</t>
  </si>
  <si>
    <t>PRIME TERMOFLORES S.A.S. E.S.P.</t>
  </si>
  <si>
    <t>EMPRESA URRA S.A. E.S.P.</t>
  </si>
  <si>
    <t>TERMOTASAJERO DOS S.A. E.S.P.</t>
  </si>
  <si>
    <t>COMPAÑÍA ELÉCTRICA DE SOCHAGOTA  S.A. E.S.P.</t>
  </si>
  <si>
    <t>TERMOTASAJERO S.A. E.S.P.</t>
  </si>
  <si>
    <t>LA CASCADA S.A.S. E.S.P.</t>
  </si>
  <si>
    <t>TERMOYOPAL GENERACION 2 S.A.S E.S.P.</t>
  </si>
  <si>
    <t>GESTION ENERGETICA S.A. E.S.P.</t>
  </si>
  <si>
    <t>HIDROELECTRICA DEL ALTO PORCE S.A.S. E.S.P.</t>
  </si>
  <si>
    <t>TERMO MECHERO MORRO S.A.S. E.S.P.</t>
  </si>
  <si>
    <t>TERMOVALLE S.A.S. E.S.P.</t>
  </si>
  <si>
    <t>PRIME TERMOFLORES S.A E.S.P.</t>
  </si>
  <si>
    <t>GENERADORA LUZMA S.A. E.S.P.</t>
  </si>
  <si>
    <t>VATIA S.A. E.S.P.</t>
  </si>
  <si>
    <t>PROELECTRICA &amp; CIA. S.C.A. E.S.P.</t>
  </si>
  <si>
    <t>TERMOCANDELARIA S.C.A. E.S.P.</t>
  </si>
  <si>
    <t>PROYECTOS ENERGETICOS DEL CAUCA S.A. E.S.P.</t>
  </si>
  <si>
    <t>EMPRESA DE ENERGIA DE PEREIRA S.A. E.S.P.</t>
  </si>
  <si>
    <t>NITRO ENERGY COLOMBIA S.A.S. E.S.P.</t>
  </si>
  <si>
    <t>CENTRALES ELECTRICAS DE NARIÑO S.A. E.S.P.</t>
  </si>
  <si>
    <t>TERMONORTE S.A.S. E.S.P.</t>
  </si>
  <si>
    <t>CEMEX ENERGY S.A.S E.S.P.</t>
  </si>
  <si>
    <t>AURES BAJO S.A.S. E.S.P.</t>
  </si>
  <si>
    <t>PROELECTRICA S.A.S E.S.P.</t>
  </si>
  <si>
    <t>RISARALDA ENERGIA S.A.S. E.S.P.</t>
  </si>
  <si>
    <t>GENERADORA ALEJANDRIA S.A.S. E.S.P.</t>
  </si>
  <si>
    <t>RIOPAILA ENERGÍA S.A.S. E.S.P.</t>
  </si>
  <si>
    <t>COMPAÑIA DE ELECTRICIDAD DE TULUA S.A. E.S.P.</t>
  </si>
  <si>
    <t>HZ ENERGY S.A.S. E.S.P.</t>
  </si>
  <si>
    <t>ENERGIA DEL RIO PIEDRAS S.A. E.S.P.</t>
  </si>
  <si>
    <t>CENTRAL HIDROELÉCTRICA EL EDÉN S.A.S. E.S.P.</t>
  </si>
  <si>
    <t>GENERSA S.A.S. E.S.P.</t>
  </si>
  <si>
    <t>TERMOPIEDRAS S.A. E.S.P.</t>
  </si>
  <si>
    <t>ENERGIA DEL SUROESTE S.A. E.S.P.</t>
  </si>
  <si>
    <t>ENERCO S.A. E.S.P.</t>
  </si>
  <si>
    <t>ELECTRIFICADORA DEL META S.A. E.S.P.</t>
  </si>
  <si>
    <t>EMPRESA DE GENERACION Y PROMOCION DE ENERGIA DE ANTIOQUIA S.A. E.S.P.</t>
  </si>
  <si>
    <t>CENTRAL HIDROELÉCTRICA CONCORDIA S.A.S. E.S.P.</t>
  </si>
  <si>
    <t>IAC ENERGY S.A.S. E.S.P.</t>
  </si>
  <si>
    <t>GENERADORA CANTAYÚS S.A.S E.S.P</t>
  </si>
  <si>
    <t>EMPRESA MUNICIPAL DE ENERGIA ELECTRICA S.A. E.S.P.</t>
  </si>
  <si>
    <t>ELECTRIFICADORA DEL HUILA S.A. E.S.P.</t>
  </si>
  <si>
    <t>ENERGIA RENOVABLE DE COLOMBIA S.A. E.S.P.</t>
  </si>
  <si>
    <t>HIDROELECTRICA BARRANCAS SAS ESP</t>
  </si>
  <si>
    <t>EMPRESA MULTIPROPOSITO DE CALARCA S.A. E.S.P.</t>
  </si>
  <si>
    <t>CENTRAL TERMOELECTRICA EL MORRO 2 S.A.S. E.S.P.</t>
  </si>
  <si>
    <t>DICELER S.A. E.S.P.</t>
  </si>
  <si>
    <t>TERMOEMCALI I S.A. E.S.P.</t>
  </si>
  <si>
    <t>DEPI ENERGY S.A.S. E.S.P.</t>
  </si>
  <si>
    <t>ENERGETICA S.A. E.S.P.</t>
  </si>
  <si>
    <t>CCG ENERGY S.A.S. E.S.P.</t>
  </si>
  <si>
    <t>GENERPUTUMAYO S.A.S. E.S.P.</t>
  </si>
  <si>
    <t>GENERADORA COLOMBIANA DE ELECTRICIDAD S.C.A. E.S.P.</t>
  </si>
  <si>
    <t>AXIA ENERGIA S.A.S. E.S.P.</t>
  </si>
  <si>
    <t>ESPACIO PRODUCTIVO S.A.S. E.S.P.</t>
  </si>
  <si>
    <t>GENERADORA COLOMBIANA DE ELECTRICIDAD S.A. E.S.P.</t>
  </si>
  <si>
    <t>EMPRESA GENERADORA Y COMERCIALIZADORA DE ENERGIA ELECTRICA DE COLOMBIA S.A. E.S.P.</t>
  </si>
  <si>
    <t>P.CH EL COCUYO SAS ESP</t>
  </si>
  <si>
    <t>GENERCOMERCIAL S.A.S E.S.P</t>
  </si>
  <si>
    <t>RENOVATIO TRADING AMERICAS S.A.S. E.S.P</t>
  </si>
  <si>
    <t>EMPRESAS MUNICIPALES DE CALI E.I.C.E. E.S.P.</t>
  </si>
  <si>
    <t>VOLTAJE EMPRESARIAL S.A.S. E.S.P.</t>
  </si>
  <si>
    <t>Total SIN</t>
  </si>
  <si>
    <t>Generación Real 2021 (GWh)</t>
  </si>
  <si>
    <t>Participación 2021</t>
  </si>
  <si>
    <t>AAGES DEVELOPMENT COLOMBIA S.A.S E.S.P.</t>
  </si>
  <si>
    <t>ATLÁNTICA COLOMBIA S.A.S. E.S.P.</t>
  </si>
  <si>
    <t>BIOGAS COLOMBIA S.A.S. E.S.P</t>
  </si>
  <si>
    <t>BIOGAS DOÑA JUANA S.A.S. E.S.P</t>
  </si>
  <si>
    <t>HIDROTOLIMA S.A. E.S.P.</t>
  </si>
  <si>
    <t>PRIME TERMOVALLE S.A.S EMPRESA DE SERVICIOS PUBLICOS</t>
  </si>
  <si>
    <t>SANTA FE ENERGY ZOMAC S.A.S. E.S.P.</t>
  </si>
  <si>
    <t>AES COLOMBIA &amp; CIA. S.C.A. E.S.P.</t>
  </si>
  <si>
    <t>CENTRAL HIDROELÉCTRICA ZEUS SAS ESP</t>
  </si>
  <si>
    <t>EMPRESA ENERSUA S.A.S. E.S.P.</t>
  </si>
  <si>
    <t>ENEL COLOMBIA SA ESP</t>
  </si>
  <si>
    <t>ENEL GREEN POWER COLOMBIA S.A.S. E.S.P.</t>
  </si>
  <si>
    <t>ENERGIA DEL RIO PIEDRAS S.A. E.S.P</t>
  </si>
  <si>
    <t>ERCO GENERACION S.A.S. ESP</t>
  </si>
  <si>
    <t>FUENTES DE ENERGIAS RENOVABLES S.A.S. E.S.P.</t>
  </si>
  <si>
    <t>GREENYELLOW COMERCIALIZADORA S.A.S. E.S.P.</t>
  </si>
  <si>
    <t>HIDROENERGIA DE LA MONTAÑA S.A.S E.S.P</t>
  </si>
  <si>
    <t>SPECTRUM RENOVAVEIS S.A.S. E.S.P.</t>
  </si>
  <si>
    <t>Generación Real 2022 (GWh)</t>
  </si>
  <si>
    <t>Participación 2022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</si>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</sst>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(#,##0.000\)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9" fontId="5" fillId="0" borderId="0" xfId="1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/>
    <xf numFmtId="10" fontId="0" fillId="0" borderId="0" xfId="0" applyNumberForma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824832</xdr:colOff>
      <xdr:row>1</xdr:row>
      <xdr:rowOff>165099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6B4844FC-1047-47DA-AB4C-25F484487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824832</xdr:colOff>
      <xdr:row>1</xdr:row>
      <xdr:rowOff>171449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657C7CCE-85DB-40E2-BAC5-42969339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5A62-D4BE-4DCB-A920-AB175253C641}">
  <dimension ref="A1:H91"/>
  <sheetViews>
    <sheetView showGridLines="0" tabSelected="1" zoomScale="85" zoomScaleNormal="85" workbookViewId="0">
      <selection activeCell="I5" sqref="I5"/>
    </sheetView>
  </sheetViews>
  <sheetFormatPr baseColWidth="10" defaultColWidth="11.42578125" defaultRowHeight="15" x14ac:dyDescent="0.25"/>
  <cols>
    <col min="1" max="1" width="94.5703125" bestFit="1" customWidth="1"/>
    <col min="2" max="2" width="24.28515625" customWidth="1"/>
    <col min="3" max="4" width="22" customWidth="1"/>
    <col min="5" max="5" width="15.28515625" customWidth="1"/>
    <col min="6" max="6" width="13.85546875" customWidth="1"/>
    <col min="7" max="7" width="14.7109375" customWidth="1"/>
  </cols>
  <sheetData>
    <row r="1" spans="1:8" x14ac:dyDescent="0.25">
      <c r="A1" s="8" t="s">
        <v>96</v>
      </c>
      <c r="B1" s="8"/>
      <c r="C1" s="8"/>
      <c r="D1" s="8"/>
      <c r="E1" s="8"/>
      <c r="F1" s="8"/>
      <c r="G1" s="8"/>
      <c r="H1" s="8"/>
    </row>
    <row r="2" spans="1:8" x14ac:dyDescent="0.25">
      <c r="A2" s="9" t="s">
        <v>0</v>
      </c>
      <c r="B2" s="9"/>
      <c r="C2" s="9"/>
      <c r="D2" s="9"/>
      <c r="E2" s="9"/>
      <c r="F2" s="9"/>
      <c r="G2" s="9"/>
      <c r="H2" s="9"/>
    </row>
    <row r="3" spans="1:8" ht="25.5" x14ac:dyDescent="0.25">
      <c r="A3" s="2" t="s">
        <v>1</v>
      </c>
      <c r="B3" s="2" t="s">
        <v>2</v>
      </c>
      <c r="C3" s="2" t="s">
        <v>74</v>
      </c>
      <c r="D3" s="2" t="s">
        <v>94</v>
      </c>
      <c r="E3" s="2" t="s">
        <v>3</v>
      </c>
      <c r="F3" s="2" t="s">
        <v>75</v>
      </c>
      <c r="G3" s="2" t="s">
        <v>95</v>
      </c>
    </row>
    <row r="4" spans="1:8" x14ac:dyDescent="0.25">
      <c r="A4" s="3" t="s">
        <v>4</v>
      </c>
      <c r="B4" s="4">
        <v>15442.911551870009</v>
      </c>
      <c r="C4" s="4">
        <v>18456.715487339985</v>
      </c>
      <c r="D4" s="4">
        <v>20488.374459339993</v>
      </c>
      <c r="E4" s="5">
        <f>+B4/SUM(B$4:B$90)</f>
        <v>0.22276571523486638</v>
      </c>
      <c r="F4" s="5">
        <f>+C4/SUM(C$4:C$90)</f>
        <v>0.24963924751203134</v>
      </c>
      <c r="G4" s="5">
        <f>+D4/SUM(D$4:D$90)</f>
        <v>0.26641042488362027</v>
      </c>
    </row>
    <row r="5" spans="1:8" x14ac:dyDescent="0.25">
      <c r="A5" s="3" t="s">
        <v>5</v>
      </c>
      <c r="B5" s="4">
        <v>14193.022390830025</v>
      </c>
      <c r="C5" s="4">
        <v>13292.653011120012</v>
      </c>
      <c r="D5" s="4">
        <v>2376.94820729</v>
      </c>
      <c r="E5" s="5">
        <f t="shared" ref="E5:E68" si="0">+B5/SUM(B$4:B$90)</f>
        <v>0.20473592519247874</v>
      </c>
      <c r="F5" s="5">
        <f t="shared" ref="F5:F68" si="1">+C5/SUM(C$4:C$90)</f>
        <v>0.1797918972858798</v>
      </c>
      <c r="G5" s="5">
        <f t="shared" ref="G5:G36" si="2">+D5/SUM(D$4:D$90)</f>
        <v>3.0907468188224804E-2</v>
      </c>
    </row>
    <row r="6" spans="1:8" x14ac:dyDescent="0.25">
      <c r="A6" s="3" t="s">
        <v>6</v>
      </c>
      <c r="B6" s="4">
        <v>12433.174636270005</v>
      </c>
      <c r="C6" s="4">
        <v>16395.04397671</v>
      </c>
      <c r="D6" s="4">
        <v>18305.962940439967</v>
      </c>
      <c r="E6" s="5">
        <f t="shared" si="0"/>
        <v>0.17934992576923109</v>
      </c>
      <c r="F6" s="5">
        <f t="shared" si="1"/>
        <v>0.22175378084361502</v>
      </c>
      <c r="G6" s="5">
        <f t="shared" si="2"/>
        <v>0.23803251812606324</v>
      </c>
    </row>
    <row r="7" spans="1:8" x14ac:dyDescent="0.25">
      <c r="A7" s="3" t="s">
        <v>7</v>
      </c>
      <c r="B7" s="4">
        <v>3859.0466868699968</v>
      </c>
      <c r="C7" s="4">
        <v>4937.451302989999</v>
      </c>
      <c r="D7" s="4">
        <v>5626.6522441599991</v>
      </c>
      <c r="E7" s="5">
        <f t="shared" si="0"/>
        <v>5.5667177296061E-2</v>
      </c>
      <c r="F7" s="5">
        <f t="shared" si="1"/>
        <v>6.6782284678505596E-2</v>
      </c>
      <c r="G7" s="5">
        <f t="shared" si="2"/>
        <v>7.3163384338462992E-2</v>
      </c>
    </row>
    <row r="8" spans="1:8" x14ac:dyDescent="0.25">
      <c r="A8" s="3" t="s">
        <v>8</v>
      </c>
      <c r="B8" s="4">
        <v>3802.6383640999989</v>
      </c>
      <c r="C8" s="4">
        <v>2615.0243952300007</v>
      </c>
      <c r="D8" s="4">
        <v>2188.5235723900005</v>
      </c>
      <c r="E8" s="5">
        <f t="shared" si="0"/>
        <v>5.4853480971708474E-2</v>
      </c>
      <c r="F8" s="5">
        <f t="shared" si="1"/>
        <v>3.5369929319147064E-2</v>
      </c>
      <c r="G8" s="5">
        <f t="shared" si="2"/>
        <v>2.8457381816469424E-2</v>
      </c>
    </row>
    <row r="9" spans="1:8" x14ac:dyDescent="0.25">
      <c r="A9" s="3" t="s">
        <v>9</v>
      </c>
      <c r="B9" s="4">
        <v>3415.1463983400004</v>
      </c>
      <c r="C9" s="4">
        <v>3376.1979407700023</v>
      </c>
      <c r="D9" s="4">
        <v>3053.1424404600002</v>
      </c>
      <c r="E9" s="5">
        <f t="shared" si="0"/>
        <v>4.9263866305435403E-2</v>
      </c>
      <c r="F9" s="5">
        <f t="shared" si="1"/>
        <v>4.5665303448146913E-2</v>
      </c>
      <c r="G9" s="5">
        <f t="shared" si="2"/>
        <v>3.9700024831514344E-2</v>
      </c>
    </row>
    <row r="10" spans="1:8" x14ac:dyDescent="0.25">
      <c r="A10" s="3" t="s">
        <v>10</v>
      </c>
      <c r="B10" s="4">
        <v>2653.703564500001</v>
      </c>
      <c r="C10" s="4">
        <v>4665.9606007200055</v>
      </c>
      <c r="D10" s="4">
        <v>1530.8561662300003</v>
      </c>
      <c r="E10" s="5">
        <f t="shared" si="0"/>
        <v>3.8279968811682615E-2</v>
      </c>
      <c r="F10" s="5">
        <f t="shared" si="1"/>
        <v>6.3110193906575837E-2</v>
      </c>
      <c r="G10" s="5">
        <f t="shared" si="2"/>
        <v>1.990572958779192E-2</v>
      </c>
    </row>
    <row r="11" spans="1:8" x14ac:dyDescent="0.25">
      <c r="A11" s="3" t="s">
        <v>11</v>
      </c>
      <c r="B11" s="4">
        <v>1774.3626809099992</v>
      </c>
      <c r="C11" s="4">
        <v>735.22216603000049</v>
      </c>
      <c r="D11" s="4">
        <v>608.20215702000007</v>
      </c>
      <c r="E11" s="5">
        <f t="shared" si="0"/>
        <v>2.5595378848822545E-2</v>
      </c>
      <c r="F11" s="5">
        <f t="shared" si="1"/>
        <v>9.9443646085237061E-3</v>
      </c>
      <c r="G11" s="5">
        <f t="shared" si="2"/>
        <v>7.9084553725035818E-3</v>
      </c>
    </row>
    <row r="12" spans="1:8" x14ac:dyDescent="0.25">
      <c r="A12" s="3" t="s">
        <v>12</v>
      </c>
      <c r="B12" s="4">
        <v>1299.3800806999998</v>
      </c>
      <c r="C12" s="4">
        <v>1483.3464722800013</v>
      </c>
      <c r="D12" s="4">
        <v>1786.0875531300005</v>
      </c>
      <c r="E12" s="5">
        <f t="shared" si="0"/>
        <v>1.8743702058179757E-2</v>
      </c>
      <c r="F12" s="5">
        <f t="shared" si="1"/>
        <v>2.0063239171325294E-2</v>
      </c>
      <c r="G12" s="5">
        <f t="shared" si="2"/>
        <v>2.3224504455100509E-2</v>
      </c>
    </row>
    <row r="13" spans="1:8" x14ac:dyDescent="0.25">
      <c r="A13" s="3" t="s">
        <v>13</v>
      </c>
      <c r="B13" s="4">
        <v>1123.386252199999</v>
      </c>
      <c r="C13" s="4">
        <v>276.14312120000005</v>
      </c>
      <c r="D13" s="4">
        <v>269.69804276000013</v>
      </c>
      <c r="E13" s="5">
        <f t="shared" si="0"/>
        <v>1.6204971524689291E-2</v>
      </c>
      <c r="F13" s="5">
        <f t="shared" si="1"/>
        <v>3.7350178058104143E-3</v>
      </c>
      <c r="G13" s="5">
        <f t="shared" si="2"/>
        <v>3.5068848582674229E-3</v>
      </c>
    </row>
    <row r="14" spans="1:8" x14ac:dyDescent="0.25">
      <c r="A14" s="3" t="s">
        <v>14</v>
      </c>
      <c r="B14" s="4">
        <v>1054.2678309200003</v>
      </c>
      <c r="C14" s="4">
        <v>443.19708753999993</v>
      </c>
      <c r="D14" s="4">
        <v>297.20619345</v>
      </c>
      <c r="E14" s="5">
        <f t="shared" si="0"/>
        <v>1.5207930616915699E-2</v>
      </c>
      <c r="F14" s="5">
        <f t="shared" si="1"/>
        <v>5.9945328576419968E-3</v>
      </c>
      <c r="G14" s="5">
        <f t="shared" si="2"/>
        <v>3.8645734649272213E-3</v>
      </c>
    </row>
    <row r="15" spans="1:8" x14ac:dyDescent="0.25">
      <c r="A15" s="3" t="s">
        <v>15</v>
      </c>
      <c r="B15" s="4">
        <v>986.5428244899997</v>
      </c>
      <c r="C15" s="4">
        <v>282.60929066999995</v>
      </c>
      <c r="D15" s="4">
        <v>277.69708454999994</v>
      </c>
      <c r="E15" s="5">
        <f t="shared" si="0"/>
        <v>1.4230989873197063E-2</v>
      </c>
      <c r="F15" s="5">
        <f t="shared" si="1"/>
        <v>3.8224770117500236E-3</v>
      </c>
      <c r="G15" s="5">
        <f t="shared" si="2"/>
        <v>3.6108964344988511E-3</v>
      </c>
    </row>
    <row r="16" spans="1:8" x14ac:dyDescent="0.25">
      <c r="A16" s="3" t="s">
        <v>16</v>
      </c>
      <c r="B16" s="4">
        <v>969.89403847999961</v>
      </c>
      <c r="C16" s="4">
        <v>1069.4334399299985</v>
      </c>
      <c r="D16" s="4">
        <v>29.731077040000013</v>
      </c>
      <c r="E16" s="5">
        <f t="shared" si="0"/>
        <v>1.3990829284900435E-2</v>
      </c>
      <c r="F16" s="5">
        <f t="shared" si="1"/>
        <v>1.4464792470331597E-2</v>
      </c>
      <c r="G16" s="5">
        <f t="shared" si="2"/>
        <v>3.865933279476582E-4</v>
      </c>
    </row>
    <row r="17" spans="1:7" x14ac:dyDescent="0.25">
      <c r="A17" s="3" t="s">
        <v>17</v>
      </c>
      <c r="B17" s="4">
        <v>905.26529088000086</v>
      </c>
      <c r="C17" s="4">
        <v>1142.6230967300005</v>
      </c>
      <c r="D17" s="4">
        <v>1153.80541135</v>
      </c>
      <c r="E17" s="5">
        <f t="shared" si="0"/>
        <v>1.305855241887746E-2</v>
      </c>
      <c r="F17" s="5">
        <f t="shared" si="1"/>
        <v>1.5454730840555106E-2</v>
      </c>
      <c r="G17" s="5">
        <f t="shared" si="2"/>
        <v>1.5002936932883244E-2</v>
      </c>
    </row>
    <row r="18" spans="1:7" x14ac:dyDescent="0.25">
      <c r="A18" s="3" t="s">
        <v>18</v>
      </c>
      <c r="B18" s="4">
        <v>855.66899200000023</v>
      </c>
      <c r="C18" s="4">
        <v>350.02537330000001</v>
      </c>
      <c r="D18" s="4">
        <v>213.73829840000002</v>
      </c>
      <c r="E18" s="5">
        <f t="shared" si="0"/>
        <v>1.2343120296126768E-2</v>
      </c>
      <c r="F18" s="5">
        <f t="shared" si="1"/>
        <v>4.7343239841707747E-3</v>
      </c>
      <c r="G18" s="5">
        <f t="shared" si="2"/>
        <v>2.7792400516522156E-3</v>
      </c>
    </row>
    <row r="19" spans="1:7" x14ac:dyDescent="0.25">
      <c r="A19" s="3" t="s">
        <v>19</v>
      </c>
      <c r="B19" s="4">
        <v>620.32879511000056</v>
      </c>
      <c r="C19" s="4">
        <v>807.07005707000008</v>
      </c>
      <c r="D19" s="4">
        <v>817.00583264000022</v>
      </c>
      <c r="E19" s="5">
        <f t="shared" si="0"/>
        <v>8.9483118037238726E-3</v>
      </c>
      <c r="F19" s="5">
        <f t="shared" si="1"/>
        <v>1.0916154712069203E-2</v>
      </c>
      <c r="G19" s="5">
        <f t="shared" si="2"/>
        <v>1.0623530502040133E-2</v>
      </c>
    </row>
    <row r="20" spans="1:7" x14ac:dyDescent="0.25">
      <c r="A20" s="3" t="s">
        <v>20</v>
      </c>
      <c r="B20" s="4">
        <v>480.4891029099997</v>
      </c>
      <c r="C20" s="4">
        <v>492.98225281000038</v>
      </c>
      <c r="D20" s="4">
        <v>479.02629897999981</v>
      </c>
      <c r="E20" s="5">
        <f t="shared" si="0"/>
        <v>6.9311087040023981E-3</v>
      </c>
      <c r="F20" s="5">
        <f t="shared" si="1"/>
        <v>6.6679100467626718E-3</v>
      </c>
      <c r="G20" s="5">
        <f t="shared" si="2"/>
        <v>6.2287811116959104E-3</v>
      </c>
    </row>
    <row r="21" spans="1:7" x14ac:dyDescent="0.25">
      <c r="A21" s="3" t="s">
        <v>21</v>
      </c>
      <c r="B21" s="4">
        <v>290.28823398999992</v>
      </c>
      <c r="C21" s="4">
        <v>1.4242605800000001</v>
      </c>
      <c r="D21" s="4"/>
      <c r="E21" s="5">
        <f t="shared" si="0"/>
        <v>4.1874400336909291E-3</v>
      </c>
      <c r="F21" s="5">
        <f t="shared" si="1"/>
        <v>1.9264063516400449E-5</v>
      </c>
      <c r="G21" s="5">
        <f t="shared" si="2"/>
        <v>0</v>
      </c>
    </row>
    <row r="22" spans="1:7" x14ac:dyDescent="0.25">
      <c r="A22" s="3" t="s">
        <v>22</v>
      </c>
      <c r="B22" s="4">
        <v>279.92284897000008</v>
      </c>
      <c r="C22" s="4"/>
      <c r="D22" s="4"/>
      <c r="E22" s="5">
        <f t="shared" si="0"/>
        <v>4.0379182029202654E-3</v>
      </c>
      <c r="F22" s="5">
        <f t="shared" si="1"/>
        <v>0</v>
      </c>
      <c r="G22" s="5">
        <f t="shared" si="2"/>
        <v>0</v>
      </c>
    </row>
    <row r="23" spans="1:7" x14ac:dyDescent="0.25">
      <c r="A23" s="3" t="s">
        <v>23</v>
      </c>
      <c r="B23" s="4">
        <v>246.63697471000003</v>
      </c>
      <c r="C23" s="4">
        <v>35.342002360000002</v>
      </c>
      <c r="D23" s="4"/>
      <c r="E23" s="5">
        <f t="shared" si="0"/>
        <v>3.5577657678149271E-3</v>
      </c>
      <c r="F23" s="5">
        <f t="shared" si="1"/>
        <v>4.7802388679451803E-4</v>
      </c>
      <c r="G23" s="5">
        <f t="shared" si="2"/>
        <v>0</v>
      </c>
    </row>
    <row r="24" spans="1:7" x14ac:dyDescent="0.25">
      <c r="A24" s="3" t="s">
        <v>24</v>
      </c>
      <c r="B24" s="4">
        <v>213.94298259999999</v>
      </c>
      <c r="C24" s="4">
        <v>283.52231832000058</v>
      </c>
      <c r="D24" s="4">
        <v>287.25444585999998</v>
      </c>
      <c r="E24" s="5">
        <f t="shared" si="0"/>
        <v>3.0861512984964577E-3</v>
      </c>
      <c r="F24" s="5">
        <f t="shared" si="1"/>
        <v>3.8348263127759934E-3</v>
      </c>
      <c r="G24" s="5">
        <f t="shared" si="2"/>
        <v>3.7351708464301824E-3</v>
      </c>
    </row>
    <row r="25" spans="1:7" x14ac:dyDescent="0.25">
      <c r="A25" s="3" t="s">
        <v>25</v>
      </c>
      <c r="B25" s="4">
        <v>204.70951633000004</v>
      </c>
      <c r="C25" s="4"/>
      <c r="D25" s="4"/>
      <c r="E25" s="5">
        <f t="shared" si="0"/>
        <v>2.9529575214794234E-3</v>
      </c>
      <c r="F25" s="5">
        <f t="shared" si="1"/>
        <v>0</v>
      </c>
      <c r="G25" s="5">
        <f t="shared" si="2"/>
        <v>0</v>
      </c>
    </row>
    <row r="26" spans="1:7" x14ac:dyDescent="0.25">
      <c r="A26" s="3" t="s">
        <v>26</v>
      </c>
      <c r="B26" s="4">
        <v>188.11835116000006</v>
      </c>
      <c r="C26" s="4">
        <v>128.70300673000006</v>
      </c>
      <c r="D26" s="4">
        <v>129.85219429000006</v>
      </c>
      <c r="E26" s="5">
        <f t="shared" si="0"/>
        <v>2.7136281202029332E-3</v>
      </c>
      <c r="F26" s="5">
        <f t="shared" si="1"/>
        <v>1.740793034093828E-3</v>
      </c>
      <c r="G26" s="5">
        <f t="shared" si="2"/>
        <v>1.6884686640964354E-3</v>
      </c>
    </row>
    <row r="27" spans="1:7" x14ac:dyDescent="0.25">
      <c r="A27" s="3" t="s">
        <v>27</v>
      </c>
      <c r="B27" s="4">
        <v>184.78971582999998</v>
      </c>
      <c r="C27" s="4">
        <v>129.94611538000001</v>
      </c>
      <c r="D27" s="4">
        <v>127.30150118</v>
      </c>
      <c r="E27" s="5">
        <f t="shared" si="0"/>
        <v>2.6656121856718745E-3</v>
      </c>
      <c r="F27" s="5">
        <f t="shared" si="1"/>
        <v>1.7576068983035545E-3</v>
      </c>
      <c r="G27" s="5">
        <f t="shared" si="2"/>
        <v>1.6553019901598869E-3</v>
      </c>
    </row>
    <row r="28" spans="1:7" x14ac:dyDescent="0.25">
      <c r="A28" s="3" t="s">
        <v>28</v>
      </c>
      <c r="B28" s="4">
        <v>167.69758067999993</v>
      </c>
      <c r="C28" s="4">
        <v>249.15826077000008</v>
      </c>
      <c r="D28" s="4">
        <v>194.28014308999983</v>
      </c>
      <c r="E28" s="5">
        <f t="shared" si="0"/>
        <v>2.4190562367634124E-3</v>
      </c>
      <c r="F28" s="5">
        <f t="shared" si="1"/>
        <v>3.3700297744034646E-3</v>
      </c>
      <c r="G28" s="5">
        <f t="shared" si="2"/>
        <v>2.5262255709828881E-3</v>
      </c>
    </row>
    <row r="29" spans="1:7" x14ac:dyDescent="0.25">
      <c r="A29" s="3" t="s">
        <v>29</v>
      </c>
      <c r="B29" s="4">
        <v>164.91656042</v>
      </c>
      <c r="C29" s="4">
        <v>205.97338730999994</v>
      </c>
      <c r="D29" s="4">
        <v>242.51540292999991</v>
      </c>
      <c r="E29" s="5">
        <f t="shared" si="0"/>
        <v>2.3789397104710297E-3</v>
      </c>
      <c r="F29" s="5">
        <f t="shared" si="1"/>
        <v>2.7859258843125384E-3</v>
      </c>
      <c r="G29" s="5">
        <f t="shared" si="2"/>
        <v>3.1534288707785033E-3</v>
      </c>
    </row>
    <row r="30" spans="1:7" x14ac:dyDescent="0.25">
      <c r="A30" s="3" t="s">
        <v>30</v>
      </c>
      <c r="B30" s="4">
        <v>156.78528048999988</v>
      </c>
      <c r="C30" s="4">
        <v>164.11948355999994</v>
      </c>
      <c r="D30" s="4">
        <v>139.71167231000007</v>
      </c>
      <c r="E30" s="5">
        <f t="shared" si="0"/>
        <v>2.2616450938893495E-3</v>
      </c>
      <c r="F30" s="5">
        <f t="shared" si="1"/>
        <v>2.219824237204317E-3</v>
      </c>
      <c r="G30" s="5">
        <f t="shared" si="2"/>
        <v>1.8166715009613925E-3</v>
      </c>
    </row>
    <row r="31" spans="1:7" x14ac:dyDescent="0.25">
      <c r="A31" s="3" t="s">
        <v>31</v>
      </c>
      <c r="B31" s="4">
        <v>152.10387509999998</v>
      </c>
      <c r="C31" s="4">
        <v>265.77266330000015</v>
      </c>
      <c r="D31" s="4">
        <v>338.43634190000017</v>
      </c>
      <c r="E31" s="5">
        <f t="shared" si="0"/>
        <v>2.1941153009157307E-3</v>
      </c>
      <c r="F31" s="5">
        <f t="shared" si="1"/>
        <v>3.5947505243275868E-3</v>
      </c>
      <c r="G31" s="5">
        <f t="shared" si="2"/>
        <v>4.4006892699354596E-3</v>
      </c>
    </row>
    <row r="32" spans="1:7" x14ac:dyDescent="0.25">
      <c r="A32" s="3" t="s">
        <v>32</v>
      </c>
      <c r="B32" s="4">
        <v>131.75501980000001</v>
      </c>
      <c r="C32" s="4">
        <v>38.75106260000004</v>
      </c>
      <c r="D32" s="4">
        <v>32.936769199999993</v>
      </c>
      <c r="E32" s="5">
        <f t="shared" si="0"/>
        <v>1.9005808019393132E-3</v>
      </c>
      <c r="F32" s="5">
        <f t="shared" si="1"/>
        <v>5.2413367450948524E-4</v>
      </c>
      <c r="G32" s="5">
        <f t="shared" si="2"/>
        <v>4.2827695746578038E-4</v>
      </c>
    </row>
    <row r="33" spans="1:7" x14ac:dyDescent="0.25">
      <c r="A33" s="3" t="s">
        <v>33</v>
      </c>
      <c r="B33" s="4">
        <v>98.885145799999947</v>
      </c>
      <c r="C33" s="4">
        <v>139.58617000000007</v>
      </c>
      <c r="D33" s="4">
        <v>134.60993810000005</v>
      </c>
      <c r="E33" s="5">
        <f t="shared" si="0"/>
        <v>1.4264292168126545E-3</v>
      </c>
      <c r="F33" s="5">
        <f t="shared" si="1"/>
        <v>1.8879949937890383E-3</v>
      </c>
      <c r="G33" s="5">
        <f t="shared" si="2"/>
        <v>1.7503336281727677E-3</v>
      </c>
    </row>
    <row r="34" spans="1:7" x14ac:dyDescent="0.25">
      <c r="A34" s="3" t="s">
        <v>34</v>
      </c>
      <c r="B34" s="4">
        <v>98.294277419999972</v>
      </c>
      <c r="C34" s="4">
        <v>364.74170991999989</v>
      </c>
      <c r="D34" s="4">
        <v>400.08981184000015</v>
      </c>
      <c r="E34" s="5">
        <f t="shared" si="0"/>
        <v>1.417905874770692E-3</v>
      </c>
      <c r="F34" s="5">
        <f t="shared" si="1"/>
        <v>4.9333721410581939E-3</v>
      </c>
      <c r="G34" s="5">
        <f t="shared" si="2"/>
        <v>5.202369615775547E-3</v>
      </c>
    </row>
    <row r="35" spans="1:7" x14ac:dyDescent="0.25">
      <c r="A35" s="3" t="s">
        <v>35</v>
      </c>
      <c r="B35" s="4">
        <v>94.426905000000005</v>
      </c>
      <c r="C35" s="4">
        <v>117.75225500000001</v>
      </c>
      <c r="D35" s="4">
        <v>119.738029</v>
      </c>
      <c r="E35" s="5">
        <f t="shared" si="0"/>
        <v>1.3621185978490312E-3</v>
      </c>
      <c r="F35" s="5">
        <f t="shared" si="1"/>
        <v>1.5926768959086E-3</v>
      </c>
      <c r="G35" s="5">
        <f t="shared" si="2"/>
        <v>1.5569541275186575E-3</v>
      </c>
    </row>
    <row r="36" spans="1:7" x14ac:dyDescent="0.25">
      <c r="A36" s="3" t="s">
        <v>36</v>
      </c>
      <c r="B36" s="4">
        <v>79.049609099999998</v>
      </c>
      <c r="C36" s="4">
        <v>104.08476788</v>
      </c>
      <c r="D36" s="4">
        <v>93.010798100000045</v>
      </c>
      <c r="E36" s="5">
        <f t="shared" si="0"/>
        <v>1.1402993956839526E-3</v>
      </c>
      <c r="F36" s="5">
        <f t="shared" si="1"/>
        <v>1.4078151201306977E-3</v>
      </c>
      <c r="G36" s="5">
        <f t="shared" si="2"/>
        <v>1.2094198243867834E-3</v>
      </c>
    </row>
    <row r="37" spans="1:7" x14ac:dyDescent="0.25">
      <c r="A37" s="3" t="s">
        <v>37</v>
      </c>
      <c r="B37" s="4">
        <v>74.523425919999951</v>
      </c>
      <c r="C37" s="4">
        <v>62.83781902000004</v>
      </c>
      <c r="D37" s="4">
        <v>55.508720319999973</v>
      </c>
      <c r="E37" s="5">
        <f t="shared" si="0"/>
        <v>1.0750087003387062E-3</v>
      </c>
      <c r="F37" s="5">
        <f t="shared" si="1"/>
        <v>8.4992293814194935E-4</v>
      </c>
      <c r="G37" s="5">
        <f t="shared" ref="G37:G68" si="3">+D37/SUM(D$4:D$90)</f>
        <v>7.2178013900247792E-4</v>
      </c>
    </row>
    <row r="38" spans="1:7" x14ac:dyDescent="0.25">
      <c r="A38" s="3" t="s">
        <v>38</v>
      </c>
      <c r="B38" s="4">
        <v>60.986386709999977</v>
      </c>
      <c r="C38" s="4">
        <v>71.858164629999976</v>
      </c>
      <c r="D38" s="4">
        <v>75.181785219999995</v>
      </c>
      <c r="E38" s="5">
        <f t="shared" si="0"/>
        <v>8.7973540542606954E-4</v>
      </c>
      <c r="F38" s="5">
        <f t="shared" si="1"/>
        <v>9.7192906062476265E-4</v>
      </c>
      <c r="G38" s="5">
        <f t="shared" si="3"/>
        <v>9.7758909003337773E-4</v>
      </c>
    </row>
    <row r="39" spans="1:7" x14ac:dyDescent="0.25">
      <c r="A39" s="3" t="s">
        <v>39</v>
      </c>
      <c r="B39" s="4">
        <v>60.010399969999995</v>
      </c>
      <c r="C39" s="4">
        <v>51.794476529999983</v>
      </c>
      <c r="D39" s="4">
        <v>44.861609320000007</v>
      </c>
      <c r="E39" s="5">
        <f t="shared" si="0"/>
        <v>8.6565668824468967E-4</v>
      </c>
      <c r="F39" s="5">
        <f t="shared" si="1"/>
        <v>7.0055444887243319E-4</v>
      </c>
      <c r="G39" s="5">
        <f t="shared" si="3"/>
        <v>5.8333570696995094E-4</v>
      </c>
    </row>
    <row r="40" spans="1:7" x14ac:dyDescent="0.25">
      <c r="A40" s="3" t="s">
        <v>40</v>
      </c>
      <c r="B40" s="4">
        <v>52.348638570000006</v>
      </c>
      <c r="C40" s="4">
        <v>61.212234220000049</v>
      </c>
      <c r="D40" s="4">
        <v>7.4423792800000008</v>
      </c>
      <c r="E40" s="5">
        <f t="shared" si="0"/>
        <v>7.5513492863367828E-4</v>
      </c>
      <c r="F40" s="5">
        <f t="shared" si="1"/>
        <v>8.2793583179481241E-4</v>
      </c>
      <c r="G40" s="5">
        <f t="shared" si="3"/>
        <v>9.6773291120027841E-5</v>
      </c>
    </row>
    <row r="41" spans="1:7" x14ac:dyDescent="0.25">
      <c r="A41" s="3" t="s">
        <v>41</v>
      </c>
      <c r="B41" s="4">
        <v>44.902590589999988</v>
      </c>
      <c r="C41" s="4">
        <v>86.687915720000021</v>
      </c>
      <c r="D41" s="4">
        <v>92.500814609999964</v>
      </c>
      <c r="E41" s="5">
        <f t="shared" si="0"/>
        <v>6.4772485907739832E-4</v>
      </c>
      <c r="F41" s="5">
        <f t="shared" si="1"/>
        <v>1.1725112230055888E-3</v>
      </c>
      <c r="G41" s="5">
        <f t="shared" si="3"/>
        <v>1.2027885067815638E-3</v>
      </c>
    </row>
    <row r="42" spans="1:7" x14ac:dyDescent="0.25">
      <c r="A42" s="3" t="s">
        <v>42</v>
      </c>
      <c r="B42" s="4">
        <v>40.154546980000006</v>
      </c>
      <c r="C42" s="4">
        <v>64.369933249999974</v>
      </c>
      <c r="D42" s="4">
        <v>82.893495000000001</v>
      </c>
      <c r="E42" s="5">
        <f t="shared" si="0"/>
        <v>5.7923380237508214E-4</v>
      </c>
      <c r="F42" s="5">
        <f t="shared" si="1"/>
        <v>8.7064579339439182E-4</v>
      </c>
      <c r="G42" s="5">
        <f t="shared" si="3"/>
        <v>1.0778644868515181E-3</v>
      </c>
    </row>
    <row r="43" spans="1:7" x14ac:dyDescent="0.25">
      <c r="A43" s="3" t="s">
        <v>43</v>
      </c>
      <c r="B43" s="4">
        <v>33.861352409999981</v>
      </c>
      <c r="C43" s="4">
        <v>10.811746519999987</v>
      </c>
      <c r="D43" s="4">
        <v>21.612130799999992</v>
      </c>
      <c r="E43" s="5">
        <f t="shared" si="0"/>
        <v>4.8845377136930504E-4</v>
      </c>
      <c r="F43" s="5">
        <f t="shared" si="1"/>
        <v>1.4623600105852911E-4</v>
      </c>
      <c r="G43" s="5">
        <f t="shared" si="3"/>
        <v>2.8102263361570024E-4</v>
      </c>
    </row>
    <row r="44" spans="1:7" x14ac:dyDescent="0.25">
      <c r="A44" s="3" t="s">
        <v>44</v>
      </c>
      <c r="B44" s="4">
        <v>32.069119000000001</v>
      </c>
      <c r="C44" s="4">
        <v>46.366427399999999</v>
      </c>
      <c r="D44" s="4">
        <v>46.239626640000012</v>
      </c>
      <c r="E44" s="5">
        <f t="shared" si="0"/>
        <v>4.6260060526746822E-4</v>
      </c>
      <c r="F44" s="5">
        <f t="shared" si="1"/>
        <v>6.2713650507842465E-4</v>
      </c>
      <c r="G44" s="5">
        <f t="shared" si="3"/>
        <v>6.012540723554894E-4</v>
      </c>
    </row>
    <row r="45" spans="1:7" x14ac:dyDescent="0.25">
      <c r="A45" s="3" t="s">
        <v>45</v>
      </c>
      <c r="B45" s="4">
        <v>31.318040399999997</v>
      </c>
      <c r="C45" s="4">
        <v>41.445338309999954</v>
      </c>
      <c r="D45" s="4">
        <v>46.940392789999962</v>
      </c>
      <c r="E45" s="5">
        <f t="shared" si="0"/>
        <v>4.5176621299858663E-4</v>
      </c>
      <c r="F45" s="5">
        <f t="shared" si="1"/>
        <v>5.6057553012001777E-4</v>
      </c>
      <c r="G45" s="5">
        <f t="shared" si="3"/>
        <v>6.1036613774340207E-4</v>
      </c>
    </row>
    <row r="46" spans="1:7" x14ac:dyDescent="0.25">
      <c r="A46" s="3" t="s">
        <v>46</v>
      </c>
      <c r="B46" s="4">
        <v>31.196560000000002</v>
      </c>
      <c r="C46" s="4">
        <v>1.205886</v>
      </c>
      <c r="D46" s="4">
        <v>4.1451599999999991E-2</v>
      </c>
      <c r="E46" s="5">
        <f t="shared" si="0"/>
        <v>4.5001384472903323E-4</v>
      </c>
      <c r="F46" s="5">
        <f t="shared" si="1"/>
        <v>1.6310403323483174E-5</v>
      </c>
      <c r="G46" s="5">
        <f t="shared" si="3"/>
        <v>5.3899534050499838E-7</v>
      </c>
    </row>
    <row r="47" spans="1:7" x14ac:dyDescent="0.25">
      <c r="A47" s="3" t="s">
        <v>47</v>
      </c>
      <c r="B47" s="4">
        <v>28.413307249999995</v>
      </c>
      <c r="C47" s="4">
        <v>38.937238380000018</v>
      </c>
      <c r="D47" s="4">
        <v>49.904119129999984</v>
      </c>
      <c r="E47" s="5">
        <f t="shared" si="0"/>
        <v>4.0986511452031286E-4</v>
      </c>
      <c r="F47" s="5">
        <f t="shared" si="1"/>
        <v>5.2665182470018623E-4</v>
      </c>
      <c r="G47" s="5">
        <f t="shared" si="3"/>
        <v>6.4890348462004726E-4</v>
      </c>
    </row>
    <row r="48" spans="1:7" x14ac:dyDescent="0.25">
      <c r="A48" s="3" t="s">
        <v>48</v>
      </c>
      <c r="B48" s="4">
        <v>24.901970599999991</v>
      </c>
      <c r="C48" s="4">
        <v>34.490209800000009</v>
      </c>
      <c r="D48" s="4">
        <v>32.032104799999999</v>
      </c>
      <c r="E48" s="5">
        <f t="shared" si="0"/>
        <v>3.5921369314550534E-4</v>
      </c>
      <c r="F48" s="5">
        <f t="shared" si="1"/>
        <v>4.6650283073984778E-4</v>
      </c>
      <c r="G48" s="5">
        <f t="shared" si="3"/>
        <v>4.1651360221964403E-4</v>
      </c>
    </row>
    <row r="49" spans="1:7" x14ac:dyDescent="0.25">
      <c r="A49" s="3" t="s">
        <v>49</v>
      </c>
      <c r="B49" s="4">
        <v>24.781896850000017</v>
      </c>
      <c r="C49" s="4">
        <v>25.754677269999995</v>
      </c>
      <c r="D49" s="4">
        <v>25.480172699999986</v>
      </c>
      <c r="E49" s="5">
        <f t="shared" si="0"/>
        <v>3.5748161595851671E-4</v>
      </c>
      <c r="F49" s="5">
        <f t="shared" si="1"/>
        <v>3.4834899297267273E-4</v>
      </c>
      <c r="G49" s="5">
        <f t="shared" si="3"/>
        <v>3.3131879977039871E-4</v>
      </c>
    </row>
    <row r="50" spans="1:7" x14ac:dyDescent="0.25">
      <c r="A50" s="3" t="s">
        <v>50</v>
      </c>
      <c r="B50" s="4">
        <v>24.40740461</v>
      </c>
      <c r="C50" s="4">
        <v>28.300620840000004</v>
      </c>
      <c r="D50" s="4">
        <v>29.267648350000009</v>
      </c>
      <c r="E50" s="5">
        <f t="shared" si="0"/>
        <v>3.5207952378093062E-4</v>
      </c>
      <c r="F50" s="5">
        <f t="shared" si="1"/>
        <v>3.82784558577986E-4</v>
      </c>
      <c r="G50" s="5">
        <f t="shared" si="3"/>
        <v>3.8056736261540716E-4</v>
      </c>
    </row>
    <row r="51" spans="1:7" x14ac:dyDescent="0.25">
      <c r="A51" s="3" t="s">
        <v>51</v>
      </c>
      <c r="B51" s="4">
        <v>19.538412000000001</v>
      </c>
      <c r="C51" s="4">
        <v>32.860027659999993</v>
      </c>
      <c r="D51" s="4">
        <v>35.198603170000027</v>
      </c>
      <c r="E51" s="5">
        <f t="shared" si="0"/>
        <v>2.8184376431311274E-4</v>
      </c>
      <c r="F51" s="5">
        <f t="shared" si="1"/>
        <v>4.4445354233767773E-4</v>
      </c>
      <c r="G51" s="5">
        <f t="shared" si="3"/>
        <v>4.5768759471080688E-4</v>
      </c>
    </row>
    <row r="52" spans="1:7" x14ac:dyDescent="0.25">
      <c r="A52" s="3" t="s">
        <v>52</v>
      </c>
      <c r="B52" s="4">
        <v>16.893978669999999</v>
      </c>
      <c r="C52" s="4">
        <v>16.287867720000005</v>
      </c>
      <c r="D52" s="4">
        <v>21.691593619999988</v>
      </c>
      <c r="E52" s="5">
        <f t="shared" si="0"/>
        <v>2.4369751966425075E-4</v>
      </c>
      <c r="F52" s="5">
        <f t="shared" si="1"/>
        <v>2.203041512984995E-4</v>
      </c>
      <c r="G52" s="5">
        <f t="shared" si="3"/>
        <v>2.8205588902015716E-4</v>
      </c>
    </row>
    <row r="53" spans="1:7" x14ac:dyDescent="0.25">
      <c r="A53" s="3" t="s">
        <v>53</v>
      </c>
      <c r="B53" s="4">
        <v>13.590745409999995</v>
      </c>
      <c r="C53" s="4">
        <v>15.157875479999996</v>
      </c>
      <c r="D53" s="4">
        <v>13.603933529999988</v>
      </c>
      <c r="E53" s="5">
        <f t="shared" si="0"/>
        <v>1.9604801281575783E-4</v>
      </c>
      <c r="F53" s="5">
        <f t="shared" si="1"/>
        <v>2.0502026112413283E-4</v>
      </c>
      <c r="G53" s="5">
        <f t="shared" si="3"/>
        <v>1.7689200863681281E-4</v>
      </c>
    </row>
    <row r="54" spans="1:7" x14ac:dyDescent="0.25">
      <c r="A54" s="3" t="s">
        <v>54</v>
      </c>
      <c r="B54" s="4">
        <v>13.317843119999994</v>
      </c>
      <c r="C54" s="4">
        <v>21.198581449999999</v>
      </c>
      <c r="D54" s="4">
        <v>14.193536179999999</v>
      </c>
      <c r="E54" s="5">
        <f t="shared" si="0"/>
        <v>1.9211136695614198E-4</v>
      </c>
      <c r="F54" s="5">
        <f t="shared" si="1"/>
        <v>2.867247926712879E-4</v>
      </c>
      <c r="G54" s="5">
        <f t="shared" si="3"/>
        <v>1.8455861453620884E-4</v>
      </c>
    </row>
    <row r="55" spans="1:7" x14ac:dyDescent="0.25">
      <c r="A55" s="3" t="s">
        <v>55</v>
      </c>
      <c r="B55" s="4">
        <v>13.177921370000012</v>
      </c>
      <c r="C55" s="4">
        <v>12.985803939999986</v>
      </c>
      <c r="D55" s="4">
        <v>3.1597246699999997</v>
      </c>
      <c r="E55" s="5">
        <f t="shared" si="0"/>
        <v>1.9009298016353708E-4</v>
      </c>
      <c r="F55" s="5">
        <f t="shared" si="1"/>
        <v>1.7564156125958561E-4</v>
      </c>
      <c r="G55" s="5">
        <f t="shared" si="3"/>
        <v>4.1085914039716051E-5</v>
      </c>
    </row>
    <row r="56" spans="1:7" x14ac:dyDescent="0.25">
      <c r="A56" s="3" t="s">
        <v>56</v>
      </c>
      <c r="B56" s="4">
        <v>11.012017419999998</v>
      </c>
      <c r="C56" s="4"/>
      <c r="D56" s="4"/>
      <c r="E56" s="5">
        <f t="shared" si="0"/>
        <v>1.5884957499792565E-4</v>
      </c>
      <c r="F56" s="5">
        <f t="shared" si="1"/>
        <v>0</v>
      </c>
      <c r="G56" s="5">
        <f t="shared" si="3"/>
        <v>0</v>
      </c>
    </row>
    <row r="57" spans="1:7" x14ac:dyDescent="0.25">
      <c r="A57" s="3" t="s">
        <v>57</v>
      </c>
      <c r="B57" s="4">
        <v>10.320031260000004</v>
      </c>
      <c r="C57" s="4"/>
      <c r="D57" s="4">
        <v>6.6899482499999987</v>
      </c>
      <c r="E57" s="5">
        <f t="shared" si="0"/>
        <v>1.48867597742713E-4</v>
      </c>
      <c r="F57" s="5">
        <f t="shared" si="1"/>
        <v>0</v>
      </c>
      <c r="G57" s="5">
        <f t="shared" si="3"/>
        <v>8.6989427066013565E-5</v>
      </c>
    </row>
    <row r="58" spans="1:7" x14ac:dyDescent="0.25">
      <c r="A58" s="3" t="s">
        <v>58</v>
      </c>
      <c r="B58" s="4">
        <v>9.0934173299999994</v>
      </c>
      <c r="C58" s="4">
        <v>9.7366150600000001</v>
      </c>
      <c r="D58" s="4">
        <v>12.238171660000001</v>
      </c>
      <c r="E58" s="5">
        <f t="shared" si="0"/>
        <v>1.3117355549454554E-4</v>
      </c>
      <c r="F58" s="5">
        <f t="shared" si="1"/>
        <v>1.3169413910941855E-4</v>
      </c>
      <c r="G58" s="5">
        <f t="shared" si="3"/>
        <v>1.5913300092252949E-4</v>
      </c>
    </row>
    <row r="59" spans="1:7" x14ac:dyDescent="0.25">
      <c r="A59" s="3" t="s">
        <v>59</v>
      </c>
      <c r="B59" s="4">
        <v>8.9069812100000068</v>
      </c>
      <c r="C59" s="4">
        <v>11.348499220000006</v>
      </c>
      <c r="D59" s="4">
        <v>8.9530469200000038</v>
      </c>
      <c r="E59" s="5">
        <f t="shared" si="0"/>
        <v>1.2848419374576425E-4</v>
      </c>
      <c r="F59" s="5">
        <f t="shared" si="1"/>
        <v>1.5349593526621446E-4</v>
      </c>
      <c r="G59" s="5">
        <f t="shared" si="3"/>
        <v>1.1641650921080562E-4</v>
      </c>
    </row>
    <row r="60" spans="1:7" x14ac:dyDescent="0.25">
      <c r="A60" s="3" t="s">
        <v>60</v>
      </c>
      <c r="B60" s="4">
        <v>6.2688307599999966</v>
      </c>
      <c r="C60" s="4">
        <v>7.6261596700000034</v>
      </c>
      <c r="D60" s="4">
        <v>7.8866201599999997</v>
      </c>
      <c r="E60" s="5">
        <f t="shared" si="0"/>
        <v>9.0428580339089497E-5</v>
      </c>
      <c r="F60" s="5">
        <f t="shared" si="1"/>
        <v>1.0314883830393702E-4</v>
      </c>
      <c r="G60" s="5">
        <f t="shared" si="3"/>
        <v>1.0254975727288658E-4</v>
      </c>
    </row>
    <row r="61" spans="1:7" x14ac:dyDescent="0.25">
      <c r="A61" s="3" t="s">
        <v>61</v>
      </c>
      <c r="B61" s="4">
        <v>4.8625059999999998</v>
      </c>
      <c r="C61" s="4">
        <v>8.0007199999999994</v>
      </c>
      <c r="D61" s="4">
        <v>7.0954490000000003</v>
      </c>
      <c r="E61" s="5">
        <f t="shared" si="0"/>
        <v>7.0142189397741041E-5</v>
      </c>
      <c r="F61" s="5">
        <f t="shared" si="1"/>
        <v>1.0821501375607502E-4</v>
      </c>
      <c r="G61" s="5">
        <f t="shared" si="3"/>
        <v>9.2262155134924863E-5</v>
      </c>
    </row>
    <row r="62" spans="1:7" x14ac:dyDescent="0.25">
      <c r="A62" s="3" t="s">
        <v>62</v>
      </c>
      <c r="B62" s="4">
        <v>4.040352050000001</v>
      </c>
      <c r="C62" s="4">
        <v>3.8796389000000007</v>
      </c>
      <c r="D62" s="4">
        <v>4.7883889899999987</v>
      </c>
      <c r="E62" s="5">
        <f t="shared" si="0"/>
        <v>5.828252730683548E-5</v>
      </c>
      <c r="F62" s="5">
        <f t="shared" si="1"/>
        <v>5.2474674395817361E-5</v>
      </c>
      <c r="G62" s="5">
        <f t="shared" si="3"/>
        <v>6.2263443489164117E-5</v>
      </c>
    </row>
    <row r="63" spans="1:7" x14ac:dyDescent="0.25">
      <c r="A63" s="3" t="s">
        <v>63</v>
      </c>
      <c r="B63" s="4">
        <v>1.889054</v>
      </c>
      <c r="C63" s="4"/>
      <c r="D63" s="4"/>
      <c r="E63" s="5">
        <f t="shared" si="0"/>
        <v>2.7249813871810196E-5</v>
      </c>
      <c r="F63" s="5">
        <f t="shared" si="1"/>
        <v>0</v>
      </c>
      <c r="G63" s="5">
        <f t="shared" si="3"/>
        <v>0</v>
      </c>
    </row>
    <row r="64" spans="1:7" x14ac:dyDescent="0.25">
      <c r="A64" s="3" t="s">
        <v>65</v>
      </c>
      <c r="B64" s="4">
        <v>1.7916484699999995</v>
      </c>
      <c r="C64" s="4">
        <v>19.7809329</v>
      </c>
      <c r="D64" s="4">
        <v>61.40209964999994</v>
      </c>
      <c r="E64" s="5">
        <f t="shared" si="0"/>
        <v>2.5844728277335375E-5</v>
      </c>
      <c r="F64" s="5">
        <f t="shared" si="1"/>
        <v>2.675501612206773E-4</v>
      </c>
      <c r="G64" s="5">
        <f t="shared" si="3"/>
        <v>7.9841177683306712E-4</v>
      </c>
    </row>
    <row r="65" spans="1:7" x14ac:dyDescent="0.25">
      <c r="A65" s="3" t="s">
        <v>64</v>
      </c>
      <c r="B65" s="4">
        <v>1.5840614499999999</v>
      </c>
      <c r="C65" s="4"/>
      <c r="D65" s="4"/>
      <c r="E65" s="5">
        <f t="shared" si="0"/>
        <v>2.2850262445652572E-5</v>
      </c>
      <c r="F65" s="5">
        <f t="shared" si="1"/>
        <v>0</v>
      </c>
      <c r="G65" s="5">
        <f t="shared" si="3"/>
        <v>0</v>
      </c>
    </row>
    <row r="66" spans="1:7" x14ac:dyDescent="0.25">
      <c r="A66" s="3" t="s">
        <v>66</v>
      </c>
      <c r="B66" s="4">
        <v>0.76336802000000026</v>
      </c>
      <c r="C66" s="4">
        <v>2.0777321399999993</v>
      </c>
      <c r="D66" s="4">
        <v>2.3921204500000002</v>
      </c>
      <c r="E66" s="5">
        <f t="shared" si="0"/>
        <v>1.1011668518047811E-5</v>
      </c>
      <c r="F66" s="5">
        <f t="shared" si="1"/>
        <v>2.8102697271187982E-5</v>
      </c>
      <c r="G66" s="5">
        <f t="shared" si="3"/>
        <v>3.1104752928155254E-5</v>
      </c>
    </row>
    <row r="67" spans="1:7" x14ac:dyDescent="0.25">
      <c r="A67" s="3" t="s">
        <v>67</v>
      </c>
      <c r="B67" s="4">
        <v>0.40679788</v>
      </c>
      <c r="C67" s="4">
        <v>2.8012336399999977</v>
      </c>
      <c r="D67" s="4">
        <v>4.1073103700000013</v>
      </c>
      <c r="E67" s="5">
        <f t="shared" si="0"/>
        <v>5.8681046245618069E-6</v>
      </c>
      <c r="F67" s="5">
        <f t="shared" si="1"/>
        <v>3.7888532142929623E-5</v>
      </c>
      <c r="G67" s="5">
        <f t="shared" si="3"/>
        <v>5.3407375142041853E-5</v>
      </c>
    </row>
    <row r="68" spans="1:7" x14ac:dyDescent="0.25">
      <c r="A68" s="3" t="s">
        <v>68</v>
      </c>
      <c r="B68" s="4">
        <v>0.30027436000000013</v>
      </c>
      <c r="C68" s="4">
        <v>2.9987318600000012</v>
      </c>
      <c r="D68" s="4">
        <v>5.8455355499999984</v>
      </c>
      <c r="E68" s="5">
        <f t="shared" si="0"/>
        <v>4.3314910110970527E-6</v>
      </c>
      <c r="F68" s="5">
        <f t="shared" si="1"/>
        <v>4.0559825800763006E-5</v>
      </c>
      <c r="G68" s="5">
        <f t="shared" si="3"/>
        <v>7.6009524944907378E-5</v>
      </c>
    </row>
    <row r="69" spans="1:7" x14ac:dyDescent="0.25">
      <c r="A69" s="3" t="s">
        <v>79</v>
      </c>
      <c r="B69" s="4">
        <v>0.12385788</v>
      </c>
      <c r="C69" s="4">
        <v>0.61052004000000049</v>
      </c>
      <c r="D69" s="4"/>
      <c r="E69" s="5">
        <f t="shared" ref="E69:E90" si="4">+B69/SUM(B$4:B$90)</f>
        <v>1.7866636827517915E-6</v>
      </c>
      <c r="F69" s="5">
        <f t="shared" ref="F69:F90" si="5">+C69/SUM(C$4:C$90)</f>
        <v>8.2576861241187708E-6</v>
      </c>
      <c r="G69" s="5">
        <f t="shared" ref="G69:G90" si="6">+D69/SUM(D$4:D$90)</f>
        <v>0</v>
      </c>
    </row>
    <row r="70" spans="1:7" x14ac:dyDescent="0.25">
      <c r="A70" s="3" t="s">
        <v>69</v>
      </c>
      <c r="B70" s="4">
        <v>0.11605462</v>
      </c>
      <c r="C70" s="4"/>
      <c r="D70" s="4"/>
      <c r="E70" s="5">
        <f t="shared" si="4"/>
        <v>1.6741007901116966E-6</v>
      </c>
      <c r="F70" s="5">
        <f t="shared" si="5"/>
        <v>0</v>
      </c>
      <c r="G70" s="5">
        <f t="shared" si="6"/>
        <v>0</v>
      </c>
    </row>
    <row r="71" spans="1:7" x14ac:dyDescent="0.25">
      <c r="A71" s="3" t="s">
        <v>70</v>
      </c>
      <c r="B71" s="4">
        <v>0.11284366</v>
      </c>
      <c r="C71" s="4">
        <v>6.3879727200000014</v>
      </c>
      <c r="D71" s="4">
        <v>0.83516840000000003</v>
      </c>
      <c r="E71" s="5">
        <f t="shared" si="4"/>
        <v>1.6277823352926032E-6</v>
      </c>
      <c r="F71" s="5">
        <f t="shared" si="5"/>
        <v>8.6401543332129127E-5</v>
      </c>
      <c r="G71" s="5">
        <f t="shared" si="6"/>
        <v>1.0859698446791313E-5</v>
      </c>
    </row>
    <row r="72" spans="1:7" x14ac:dyDescent="0.25">
      <c r="A72" s="3" t="s">
        <v>71</v>
      </c>
      <c r="B72" s="4">
        <v>1.1361709999999999E-2</v>
      </c>
      <c r="C72" s="4">
        <v>3.2299100000000012E-3</v>
      </c>
      <c r="D72" s="4">
        <v>3.3953130000000019E-2</v>
      </c>
      <c r="E72" s="5">
        <f t="shared" si="4"/>
        <v>1.6389392932414032E-7</v>
      </c>
      <c r="F72" s="5">
        <f t="shared" si="5"/>
        <v>4.3686662585477859E-8</v>
      </c>
      <c r="G72" s="5">
        <f t="shared" si="6"/>
        <v>4.4149270150152198E-7</v>
      </c>
    </row>
    <row r="73" spans="1:7" x14ac:dyDescent="0.25">
      <c r="A73" s="3" t="s">
        <v>72</v>
      </c>
      <c r="B73" s="4">
        <v>5.7186000000000008E-3</v>
      </c>
      <c r="C73" s="4">
        <v>4.2052570000000004E-2</v>
      </c>
      <c r="D73" s="4">
        <v>0.24994197000000001</v>
      </c>
      <c r="E73" s="5">
        <f t="shared" si="4"/>
        <v>8.2491440481496993E-8</v>
      </c>
      <c r="F73" s="5">
        <f t="shared" si="5"/>
        <v>5.6878873914201575E-7</v>
      </c>
      <c r="G73" s="5">
        <f t="shared" si="6"/>
        <v>3.2499965556610632E-6</v>
      </c>
    </row>
    <row r="74" spans="1:7" x14ac:dyDescent="0.25">
      <c r="A74" s="3" t="s">
        <v>80</v>
      </c>
      <c r="B74" s="4"/>
      <c r="C74" s="4">
        <v>64.397434339999975</v>
      </c>
      <c r="D74" s="4">
        <v>61.509895880000037</v>
      </c>
      <c r="E74" s="5">
        <f t="shared" si="4"/>
        <v>0</v>
      </c>
      <c r="F74" s="5">
        <f t="shared" si="5"/>
        <v>8.7101776377114006E-4</v>
      </c>
      <c r="G74" s="5">
        <f t="shared" si="6"/>
        <v>7.9981345169469024E-4</v>
      </c>
    </row>
    <row r="75" spans="1:7" x14ac:dyDescent="0.25">
      <c r="A75" s="3" t="s">
        <v>86</v>
      </c>
      <c r="B75" s="4"/>
      <c r="C75" s="4"/>
      <c r="D75" s="4">
        <v>11324.941830319998</v>
      </c>
      <c r="E75" s="5">
        <f t="shared" si="4"/>
        <v>0</v>
      </c>
      <c r="F75" s="5">
        <f t="shared" si="5"/>
        <v>0</v>
      </c>
      <c r="G75" s="5">
        <f t="shared" si="6"/>
        <v>0.14725826935589045</v>
      </c>
    </row>
    <row r="76" spans="1:7" x14ac:dyDescent="0.25">
      <c r="A76" s="3" t="s">
        <v>90</v>
      </c>
      <c r="B76" s="4"/>
      <c r="C76" s="4"/>
      <c r="D76" s="4">
        <v>1.8553939999999998E-2</v>
      </c>
      <c r="E76" s="5">
        <f t="shared" si="4"/>
        <v>0</v>
      </c>
      <c r="F76" s="5">
        <f t="shared" si="5"/>
        <v>0</v>
      </c>
      <c r="G76" s="5">
        <f t="shared" si="6"/>
        <v>2.4125696494247051E-7</v>
      </c>
    </row>
    <row r="77" spans="1:7" x14ac:dyDescent="0.25">
      <c r="A77" s="3" t="s">
        <v>76</v>
      </c>
      <c r="B77" s="4"/>
      <c r="C77" s="4">
        <v>6.2126896899999977</v>
      </c>
      <c r="D77" s="4"/>
      <c r="E77" s="5">
        <f t="shared" si="4"/>
        <v>0</v>
      </c>
      <c r="F77" s="5">
        <f t="shared" si="5"/>
        <v>8.4030724767967789E-5</v>
      </c>
      <c r="G77" s="5">
        <f t="shared" si="6"/>
        <v>0</v>
      </c>
    </row>
    <row r="78" spans="1:7" x14ac:dyDescent="0.25">
      <c r="A78" s="3" t="s">
        <v>85</v>
      </c>
      <c r="B78" s="4"/>
      <c r="C78" s="4"/>
      <c r="D78" s="4">
        <v>13.084105989999992</v>
      </c>
      <c r="E78" s="5">
        <f t="shared" si="4"/>
        <v>0</v>
      </c>
      <c r="F78" s="5">
        <f t="shared" si="5"/>
        <v>0</v>
      </c>
      <c r="G78" s="5">
        <f t="shared" si="6"/>
        <v>1.7013268880534252E-4</v>
      </c>
    </row>
    <row r="79" spans="1:7" x14ac:dyDescent="0.25">
      <c r="A79" s="3" t="s">
        <v>84</v>
      </c>
      <c r="B79" s="4"/>
      <c r="C79" s="4"/>
      <c r="D79" s="4">
        <v>44.228861340000002</v>
      </c>
      <c r="E79" s="5">
        <f t="shared" si="4"/>
        <v>0</v>
      </c>
      <c r="F79" s="5">
        <f t="shared" si="5"/>
        <v>0</v>
      </c>
      <c r="G79" s="5">
        <f t="shared" si="6"/>
        <v>5.7510808215127196E-4</v>
      </c>
    </row>
    <row r="80" spans="1:7" x14ac:dyDescent="0.25">
      <c r="A80" s="3" t="s">
        <v>89</v>
      </c>
      <c r="B80" s="4"/>
      <c r="C80" s="4"/>
      <c r="D80" s="4">
        <v>0.22822312000000008</v>
      </c>
      <c r="E80" s="5">
        <f t="shared" si="4"/>
        <v>0</v>
      </c>
      <c r="F80" s="5">
        <f t="shared" si="5"/>
        <v>0</v>
      </c>
      <c r="G80" s="5">
        <f t="shared" si="6"/>
        <v>2.9675862518096572E-6</v>
      </c>
    </row>
    <row r="81" spans="1:7" x14ac:dyDescent="0.25">
      <c r="A81" s="3" t="s">
        <v>91</v>
      </c>
      <c r="B81" s="4"/>
      <c r="C81" s="4"/>
      <c r="D81" s="4">
        <v>7.3347598800000045</v>
      </c>
      <c r="E81" s="5">
        <f t="shared" si="4"/>
        <v>0</v>
      </c>
      <c r="F81" s="5">
        <f t="shared" si="5"/>
        <v>0</v>
      </c>
      <c r="G81" s="5">
        <f t="shared" si="6"/>
        <v>9.537391557968822E-5</v>
      </c>
    </row>
    <row r="82" spans="1:7" x14ac:dyDescent="0.25">
      <c r="A82" s="3" t="s">
        <v>88</v>
      </c>
      <c r="B82" s="4"/>
      <c r="C82" s="4"/>
      <c r="D82" s="4">
        <v>53.807453920000036</v>
      </c>
      <c r="E82" s="5">
        <f t="shared" si="4"/>
        <v>0</v>
      </c>
      <c r="F82" s="5">
        <f t="shared" si="5"/>
        <v>0</v>
      </c>
      <c r="G82" s="5">
        <f t="shared" si="6"/>
        <v>6.9965856438153015E-4</v>
      </c>
    </row>
    <row r="83" spans="1:7" x14ac:dyDescent="0.25">
      <c r="A83" s="3" t="s">
        <v>92</v>
      </c>
      <c r="B83" s="4"/>
      <c r="C83" s="4"/>
      <c r="D83" s="4">
        <v>54.504492089999964</v>
      </c>
      <c r="E83" s="5">
        <f t="shared" si="4"/>
        <v>0</v>
      </c>
      <c r="F83" s="5">
        <f t="shared" si="5"/>
        <v>0</v>
      </c>
      <c r="G83" s="5">
        <f t="shared" si="6"/>
        <v>7.0872215482880099E-4</v>
      </c>
    </row>
    <row r="84" spans="1:7" x14ac:dyDescent="0.25">
      <c r="A84" s="3" t="s">
        <v>77</v>
      </c>
      <c r="B84" s="4"/>
      <c r="C84" s="4">
        <v>5.4390920900000008</v>
      </c>
      <c r="D84" s="4">
        <v>43.631365670000015</v>
      </c>
      <c r="E84" s="5">
        <f t="shared" si="4"/>
        <v>0</v>
      </c>
      <c r="F84" s="5">
        <f t="shared" si="5"/>
        <v>7.3567307109848737E-5</v>
      </c>
      <c r="G84" s="5">
        <f t="shared" si="6"/>
        <v>5.6733884327745516E-4</v>
      </c>
    </row>
    <row r="85" spans="1:7" x14ac:dyDescent="0.25">
      <c r="A85" s="3" t="s">
        <v>82</v>
      </c>
      <c r="B85" s="4"/>
      <c r="C85" s="4">
        <v>0.86626232000000014</v>
      </c>
      <c r="D85" s="4">
        <v>4.0241305200000026</v>
      </c>
      <c r="E85" s="5">
        <f t="shared" si="4"/>
        <v>0</v>
      </c>
      <c r="F85" s="5">
        <f t="shared" si="5"/>
        <v>1.171676910017717E-5</v>
      </c>
      <c r="G85" s="5">
        <f t="shared" si="6"/>
        <v>5.2325787179842466E-5</v>
      </c>
    </row>
    <row r="86" spans="1:7" x14ac:dyDescent="0.25">
      <c r="A86" s="3" t="s">
        <v>83</v>
      </c>
      <c r="B86" s="4"/>
      <c r="C86" s="4"/>
      <c r="D86" s="4">
        <v>2724.6501825699997</v>
      </c>
      <c r="E86" s="5">
        <f t="shared" si="4"/>
        <v>0</v>
      </c>
      <c r="F86" s="5">
        <f t="shared" si="5"/>
        <v>0</v>
      </c>
      <c r="G86" s="5">
        <f t="shared" si="6"/>
        <v>3.5428638530510842E-2</v>
      </c>
    </row>
    <row r="87" spans="1:7" x14ac:dyDescent="0.25">
      <c r="A87" s="3" t="s">
        <v>93</v>
      </c>
      <c r="B87" s="4"/>
      <c r="C87" s="4"/>
      <c r="D87" s="4">
        <v>5.9036270799999997</v>
      </c>
      <c r="E87" s="5">
        <f t="shared" si="4"/>
        <v>0</v>
      </c>
      <c r="F87" s="5">
        <f t="shared" si="5"/>
        <v>0</v>
      </c>
      <c r="G87" s="5">
        <f t="shared" si="6"/>
        <v>7.6764889369750018E-5</v>
      </c>
    </row>
    <row r="88" spans="1:7" x14ac:dyDescent="0.25">
      <c r="A88" s="3" t="s">
        <v>87</v>
      </c>
      <c r="B88" s="4"/>
      <c r="C88" s="4"/>
      <c r="D88" s="4">
        <v>8.9123200000000014E-3</v>
      </c>
      <c r="E88" s="5">
        <f t="shared" si="4"/>
        <v>0</v>
      </c>
      <c r="F88" s="5">
        <f t="shared" si="5"/>
        <v>0</v>
      </c>
      <c r="G88" s="5">
        <f t="shared" si="6"/>
        <v>1.1588693688758718E-7</v>
      </c>
    </row>
    <row r="89" spans="1:7" x14ac:dyDescent="0.25">
      <c r="A89" s="3" t="s">
        <v>78</v>
      </c>
      <c r="B89" s="4"/>
      <c r="C89" s="4">
        <v>0.45101363999999966</v>
      </c>
      <c r="D89" s="4">
        <v>0.77462220000000026</v>
      </c>
      <c r="E89" s="5">
        <f t="shared" si="4"/>
        <v>0</v>
      </c>
      <c r="F89" s="5">
        <f t="shared" si="5"/>
        <v>6.1002568839776211E-6</v>
      </c>
      <c r="G89" s="5">
        <f t="shared" si="6"/>
        <v>1.0072415936941666E-5</v>
      </c>
    </row>
    <row r="90" spans="1:7" x14ac:dyDescent="0.25">
      <c r="A90" s="3" t="s">
        <v>81</v>
      </c>
      <c r="B90" s="4"/>
      <c r="C90" s="4">
        <v>5.7488850500000002</v>
      </c>
      <c r="D90" s="4">
        <v>3.98540194</v>
      </c>
      <c r="E90" s="5">
        <f t="shared" si="4"/>
        <v>0</v>
      </c>
      <c r="F90" s="5">
        <f t="shared" si="5"/>
        <v>7.775746117447481E-5</v>
      </c>
      <c r="G90" s="5">
        <f t="shared" si="6"/>
        <v>5.1822199280596683E-5</v>
      </c>
    </row>
    <row r="91" spans="1:7" x14ac:dyDescent="0.25">
      <c r="A91" s="6" t="s">
        <v>73</v>
      </c>
      <c r="B91" s="7">
        <f t="shared" ref="B91:G91" si="7">SUM(B4:B90)</f>
        <v>69323.556075890025</v>
      </c>
      <c r="C91" s="7">
        <f t="shared" si="7"/>
        <v>73933.548796050047</v>
      </c>
      <c r="D91" s="7">
        <f t="shared" si="7"/>
        <v>76905.303042439918</v>
      </c>
      <c r="E91" s="1">
        <f t="shared" si="7"/>
        <v>1.0000000000000002</v>
      </c>
      <c r="F91" s="1">
        <f t="shared" si="7"/>
        <v>0.999999999999999</v>
      </c>
      <c r="G91" s="1">
        <f t="shared" si="7"/>
        <v>1.0000000000000007</v>
      </c>
    </row>
  </sheetData>
  <sortState xmlns:xlrd2="http://schemas.microsoft.com/office/spreadsheetml/2017/richdata2" ref="A1:H91">
    <sortCondition descending="1" ref="G4:G82"/>
    <sortCondition descending="1" ref="F4:F82"/>
    <sortCondition descending="1" ref="E4:E82"/>
  </sortState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G3">
    <cfRule type="cellIs" dxfId="1" priority="1" operator="equal">
      <formula>""</formula>
    </cfRule>
  </conditionalFormatting>
  <conditionalFormatting sqref="A3:G3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52C2A5-298C-4163-AFDF-B3D4C60D7F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D9C8B6-3953-4789-BC27-CE77C7C8F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9BB485-782D-412F-B6B4-1DC1B31C81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DARY CARVAJAL MENDOZA</dc:creator>
  <cp:keywords/>
  <dc:description/>
  <cp:lastModifiedBy>CARLOS ALBERTO JUSQUINI TINOCO</cp:lastModifiedBy>
  <cp:revision/>
  <dcterms:created xsi:type="dcterms:W3CDTF">2018-03-01T21:02:01Z</dcterms:created>
  <dcterms:modified xsi:type="dcterms:W3CDTF">2023-01-26T21:04:03Z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