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rchivosxm\ProgramacionOperacion\CortoPlazo\DemandasOperativas\Informes\Anual\2021\Excel\"/>
    </mc:Choice>
  </mc:AlternateContent>
  <bookViews>
    <workbookView xWindow="0" yWindow="0" windowWidth="28800" windowHeight="11835"/>
  </bookViews>
  <sheets>
    <sheet name="DemandaCreTotal_R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E39" i="1"/>
  <c r="G38" i="1"/>
  <c r="G37" i="1"/>
  <c r="G36" i="1"/>
  <c r="G39" i="1" s="1"/>
  <c r="G35" i="1"/>
</calcChain>
</file>

<file path=xl/sharedStrings.xml><?xml version="1.0" encoding="utf-8"?>
<sst xmlns="http://schemas.openxmlformats.org/spreadsheetml/2006/main" count="50" uniqueCount="27">
  <si>
    <t>total</t>
  </si>
  <si>
    <t>index</t>
  </si>
  <si>
    <t>Demanda-2018</t>
  </si>
  <si>
    <t>Demanda-2019</t>
  </si>
  <si>
    <t>Demanda-2020</t>
  </si>
  <si>
    <t>Demanda promedio-2018</t>
  </si>
  <si>
    <t>Demanda promedio-2019</t>
  </si>
  <si>
    <t>Demanda promedio-2020</t>
  </si>
  <si>
    <t>Crecimiento-2021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</si>
  <si>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</si>
  <si>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</si>
  <si>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</si>
  <si>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</si>
  <si>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</si>
  <si>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</si>
  <si>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</si>
  <si>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</si>
  <si>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</si>
  <si>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</si>
  <si>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</si>
  <si>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</si>
  <si>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I-Trim</t>
  </si>
  <si>
    <t>II-Trim</t>
  </si>
  <si>
    <t>III-Trim</t>
  </si>
  <si>
    <t>IV-Trim</t>
  </si>
  <si>
    <t>Año</t>
  </si>
  <si>
    <t>Demanda-2021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</si>
</sst>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0404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10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2" fontId="0" fillId="0" borderId="0" xfId="0" applyNumberFormat="1"/>
    <xf numFmtId="1" fontId="0" fillId="0" borderId="0" xfId="0" applyNumberFormat="1"/>
    <xf numFmtId="164" fontId="0" fillId="0" borderId="0" xfId="0" applyNumberFormat="1"/>
    <xf numFmtId="0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10" fontId="0" fillId="3" borderId="0" xfId="1" applyNumberFormat="1" applyFont="1" applyFill="1"/>
    <xf numFmtId="10" fontId="0" fillId="4" borderId="0" xfId="1" applyNumberFormat="1" applyFont="1" applyFill="1"/>
    <xf numFmtId="10" fontId="0" fillId="5" borderId="0" xfId="0" applyNumberFormat="1" applyFill="1"/>
  </cellXfs>
  <cellStyles count="2">
    <cellStyle name="Normal" xfId="0" builtinId="0"/>
    <cellStyle name="Porcentaj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Demanda  regulada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DemandaCreTotal_R!$B$22</c:f>
              <c:strCache>
                <c:ptCount val="1"/>
                <c:pt idx="0">
                  <c:v>Demanda-2019</c:v>
                </c:pt>
              </c:strCache>
            </c:strRef>
          </c:tx>
          <c:spPr>
            <a:solidFill>
              <a:srgbClr val="00966C"/>
            </a:solidFill>
          </c:spPr>
          <c:invertIfNegative val="0"/>
          <c:cat>
            <c:strRef>
              <c:f>DemandaCreTotal_R!$A$23:$A$39</c:f>
              <c:strCache>
                <c:ptCount val="17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I-Trim</c:v>
                </c:pt>
                <c:pt idx="13">
                  <c:v>II-Trim</c:v>
                </c:pt>
                <c:pt idx="14">
                  <c:v>III-Trim</c:v>
                </c:pt>
                <c:pt idx="15">
                  <c:v>IV-Trim</c:v>
                </c:pt>
                <c:pt idx="16">
                  <c:v>Año</c:v>
                </c:pt>
              </c:strCache>
            </c:strRef>
          </c:cat>
          <c:val>
            <c:numRef>
              <c:f>DemandaCreTotal_R!$B$23:$B$39</c:f>
              <c:numCache>
                <c:formatCode>0.00</c:formatCode>
                <c:ptCount val="17"/>
                <c:pt idx="0">
                  <c:v>3965.8606433999998</c:v>
                </c:pt>
                <c:pt idx="1">
                  <c:v>3735.1751445199902</c:v>
                </c:pt>
                <c:pt idx="2">
                  <c:v>4099.9387284599998</c:v>
                </c:pt>
                <c:pt idx="3">
                  <c:v>3978.3733016199999</c:v>
                </c:pt>
                <c:pt idx="4">
                  <c:v>4150.9941538899902</c:v>
                </c:pt>
                <c:pt idx="5">
                  <c:v>4008.1447683800002</c:v>
                </c:pt>
                <c:pt idx="6">
                  <c:v>4211.6274362100003</c:v>
                </c:pt>
                <c:pt idx="7">
                  <c:v>4270.9091873099997</c:v>
                </c:pt>
                <c:pt idx="8">
                  <c:v>4130.9857474700002</c:v>
                </c:pt>
                <c:pt idx="9">
                  <c:v>4119.6755132999997</c:v>
                </c:pt>
                <c:pt idx="10">
                  <c:v>4084.5876661799998</c:v>
                </c:pt>
                <c:pt idx="11">
                  <c:v>4249.60205589</c:v>
                </c:pt>
              </c:numCache>
            </c:numRef>
          </c:val>
        </c:ser>
        <c:ser>
          <c:idx val="1"/>
          <c:order val="1"/>
          <c:tx>
            <c:strRef>
              <c:f>DemandaCreTotal_R!$C$22</c:f>
              <c:strCache>
                <c:ptCount val="1"/>
                <c:pt idx="0">
                  <c:v>Demanda-2020</c:v>
                </c:pt>
              </c:strCache>
            </c:strRef>
          </c:tx>
          <c:spPr>
            <a:solidFill>
              <a:srgbClr val="FF6A13"/>
            </a:solidFill>
          </c:spPr>
          <c:invertIfNegative val="0"/>
          <c:cat>
            <c:strRef>
              <c:f>DemandaCreTotal_R!$A$23:$A$39</c:f>
              <c:strCache>
                <c:ptCount val="17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I-Trim</c:v>
                </c:pt>
                <c:pt idx="13">
                  <c:v>II-Trim</c:v>
                </c:pt>
                <c:pt idx="14">
                  <c:v>III-Trim</c:v>
                </c:pt>
                <c:pt idx="15">
                  <c:v>IV-Trim</c:v>
                </c:pt>
                <c:pt idx="16">
                  <c:v>Año</c:v>
                </c:pt>
              </c:strCache>
            </c:strRef>
          </c:cat>
          <c:val>
            <c:numRef>
              <c:f>DemandaCreTotal_R!$C$23:$C$39</c:f>
              <c:numCache>
                <c:formatCode>0.00</c:formatCode>
                <c:ptCount val="17"/>
                <c:pt idx="0">
                  <c:v>4173.2171032099996</c:v>
                </c:pt>
                <c:pt idx="1">
                  <c:v>4068.27304177</c:v>
                </c:pt>
                <c:pt idx="2">
                  <c:v>4159.3543440100002</c:v>
                </c:pt>
                <c:pt idx="3">
                  <c:v>3797.0490177800002</c:v>
                </c:pt>
                <c:pt idx="4">
                  <c:v>4043.3457020800001</c:v>
                </c:pt>
                <c:pt idx="5">
                  <c:v>3913.8469772999902</c:v>
                </c:pt>
                <c:pt idx="6">
                  <c:v>4081.6932201700001</c:v>
                </c:pt>
                <c:pt idx="7">
                  <c:v>4129.38500905</c:v>
                </c:pt>
                <c:pt idx="8">
                  <c:v>4046.55491201</c:v>
                </c:pt>
                <c:pt idx="9">
                  <c:v>4244.2088167900001</c:v>
                </c:pt>
                <c:pt idx="10">
                  <c:v>4048.94344936999</c:v>
                </c:pt>
                <c:pt idx="11">
                  <c:v>4267.4935715199999</c:v>
                </c:pt>
              </c:numCache>
            </c:numRef>
          </c:val>
        </c:ser>
        <c:ser>
          <c:idx val="2"/>
          <c:order val="2"/>
          <c:tx>
            <c:strRef>
              <c:f>DemandaCreTotal_R!$D$22</c:f>
              <c:strCache>
                <c:ptCount val="1"/>
                <c:pt idx="0">
                  <c:v>Demanda-2021</c:v>
                </c:pt>
              </c:strCache>
            </c:strRef>
          </c:tx>
          <c:spPr>
            <a:solidFill>
              <a:srgbClr val="440099"/>
            </a:solidFill>
          </c:spPr>
          <c:invertIfNegative val="0"/>
          <c:dLbls>
            <c:dLbl>
              <c:idx val="0"/>
              <c:layout>
                <c:manualLayout>
                  <c:x val="2.5774856627360011E-3"/>
                  <c:y val="9.1407678244972302E-3"/>
                </c:manualLayout>
              </c:layout>
              <c:tx>
                <c:rich>
                  <a:bodyPr/>
                  <a:lstStyle/>
                  <a:p>
                    <a:fld id="{640F69F8-0B9E-44ED-937D-C5E7B706CCC8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2.3626678971001726E-17"/>
                  <c:y val="1.8281535648994516E-2"/>
                </c:manualLayout>
              </c:layout>
              <c:tx>
                <c:rich>
                  <a:bodyPr/>
                  <a:lstStyle/>
                  <a:p>
                    <a:fld id="{7A4E9A22-6A1B-4F6B-BA58-04B907A62286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62BB714B-1762-4635-99AE-6CDE3A903117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7FA87D10-160E-420A-A266-308F1C16A98D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4A9ADFC1-A3A1-4A97-9377-134823BCB46E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AE05773E-D27A-47F0-A75E-7BA2C41D943C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91CAC5B7-FC02-49DC-ABCC-E70BFEF3BF66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C3B2E082-8D50-4375-A05D-785F6D6CA96C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DC772DA0-7403-45AD-9197-CFB48D2A9E66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46D1082D-6996-4AFF-9D33-F3ABE24C5A79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E939278E-7D8D-4D16-B3ED-423FD8C8F1D6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F1C846F4-D61D-4E64-946A-07EB804D984F}" type="CELLRANGE">
                      <a:rPr lang="es-CO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/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</c:ext>
            </c:extLst>
          </c:dLbls>
          <c:cat>
            <c:strRef>
              <c:f>DemandaCreTotal_R!$A$23:$A$39</c:f>
              <c:strCache>
                <c:ptCount val="17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I-Trim</c:v>
                </c:pt>
                <c:pt idx="13">
                  <c:v>II-Trim</c:v>
                </c:pt>
                <c:pt idx="14">
                  <c:v>III-Trim</c:v>
                </c:pt>
                <c:pt idx="15">
                  <c:v>IV-Trim</c:v>
                </c:pt>
                <c:pt idx="16">
                  <c:v>Año</c:v>
                </c:pt>
              </c:strCache>
            </c:strRef>
          </c:cat>
          <c:val>
            <c:numRef>
              <c:f>DemandaCreTotal_R!$D$23:$D$39</c:f>
              <c:numCache>
                <c:formatCode>0.00</c:formatCode>
                <c:ptCount val="17"/>
                <c:pt idx="0">
                  <c:v>4137.782875070001</c:v>
                </c:pt>
                <c:pt idx="1">
                  <c:v>3915.5981752499997</c:v>
                </c:pt>
                <c:pt idx="2">
                  <c:v>4256.9733811000015</c:v>
                </c:pt>
                <c:pt idx="3">
                  <c:v>4125.7903813000003</c:v>
                </c:pt>
                <c:pt idx="4">
                  <c:v>4253.7969771900007</c:v>
                </c:pt>
                <c:pt idx="5">
                  <c:v>4119.0351568299993</c:v>
                </c:pt>
                <c:pt idx="6">
                  <c:v>4337.1098795000007</c:v>
                </c:pt>
                <c:pt idx="7">
                  <c:v>4307.7045192400001</c:v>
                </c:pt>
                <c:pt idx="8">
                  <c:v>4251.6866583499996</c:v>
                </c:pt>
                <c:pt idx="9">
                  <c:v>4357.8023786099993</c:v>
                </c:pt>
                <c:pt idx="10">
                  <c:v>4219.8397036300012</c:v>
                </c:pt>
                <c:pt idx="11">
                  <c:v>4372.5786283900006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DemandaCreTotal_R!$H$3:$H$14</c15:f>
                <c15:dlblRangeCache>
                  <c:ptCount val="12"/>
                  <c:pt idx="0">
                    <c:v>-0.31%</c:v>
                  </c:pt>
                  <c:pt idx="1">
                    <c:v>-0.38%</c:v>
                  </c:pt>
                  <c:pt idx="2">
                    <c:v>2.01%</c:v>
                  </c:pt>
                  <c:pt idx="3">
                    <c:v>8.60%</c:v>
                  </c:pt>
                  <c:pt idx="4">
                    <c:v>5.05%</c:v>
                  </c:pt>
                  <c:pt idx="5">
                    <c:v>4.91%</c:v>
                  </c:pt>
                  <c:pt idx="6">
                    <c:v>6.74%</c:v>
                  </c:pt>
                  <c:pt idx="7">
                    <c:v>4.07%</c:v>
                  </c:pt>
                  <c:pt idx="8">
                    <c:v>5.08%</c:v>
                  </c:pt>
                  <c:pt idx="9">
                    <c:v>3.01%</c:v>
                  </c:pt>
                  <c:pt idx="10">
                    <c:v>3.86%</c:v>
                  </c:pt>
                  <c:pt idx="11">
                    <c:v>2.33%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6"/>
        <c:overlap val="77"/>
        <c:axId val="231866352"/>
        <c:axId val="231859296"/>
      </c:barChart>
      <c:barChart>
        <c:barDir val="col"/>
        <c:grouping val="clustered"/>
        <c:varyColors val="0"/>
        <c:ser>
          <c:idx val="3"/>
          <c:order val="3"/>
          <c:tx>
            <c:strRef>
              <c:f>DemandaCreTotal_R!$E$22</c:f>
              <c:strCache>
                <c:ptCount val="1"/>
                <c:pt idx="0">
                  <c:v>Demanda-2019</c:v>
                </c:pt>
              </c:strCache>
            </c:strRef>
          </c:tx>
          <c:spPr>
            <a:solidFill>
              <a:srgbClr val="00966C"/>
            </a:solidFill>
          </c:spPr>
          <c:invertIfNegative val="0"/>
          <c:cat>
            <c:strRef>
              <c:f>DemandaCreTotal_R!$A$23:$A$39</c:f>
              <c:strCache>
                <c:ptCount val="17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I-Trim</c:v>
                </c:pt>
                <c:pt idx="13">
                  <c:v>II-Trim</c:v>
                </c:pt>
                <c:pt idx="14">
                  <c:v>III-Trim</c:v>
                </c:pt>
                <c:pt idx="15">
                  <c:v>IV-Trim</c:v>
                </c:pt>
                <c:pt idx="16">
                  <c:v>Año</c:v>
                </c:pt>
              </c:strCache>
            </c:strRef>
          </c:cat>
          <c:val>
            <c:numRef>
              <c:f>DemandaCreTotal_R!$E$23:$E$39</c:f>
              <c:numCache>
                <c:formatCode>0.00</c:formatCode>
                <c:ptCount val="17"/>
                <c:pt idx="12">
                  <c:v>11800.97451638</c:v>
                </c:pt>
                <c:pt idx="13">
                  <c:v>12137.51222389</c:v>
                </c:pt>
                <c:pt idx="14">
                  <c:v>12613.5223709899</c:v>
                </c:pt>
                <c:pt idx="15">
                  <c:v>12453.86523537</c:v>
                </c:pt>
                <c:pt idx="16">
                  <c:v>49005.874346629906</c:v>
                </c:pt>
              </c:numCache>
            </c:numRef>
          </c:val>
        </c:ser>
        <c:ser>
          <c:idx val="4"/>
          <c:order val="4"/>
          <c:tx>
            <c:strRef>
              <c:f>DemandaCreTotal_R!$F$22</c:f>
              <c:strCache>
                <c:ptCount val="1"/>
                <c:pt idx="0">
                  <c:v>Demanda-2020</c:v>
                </c:pt>
              </c:strCache>
            </c:strRef>
          </c:tx>
          <c:spPr>
            <a:solidFill>
              <a:srgbClr val="FF6A13"/>
            </a:solidFill>
          </c:spPr>
          <c:invertIfNegative val="0"/>
          <c:cat>
            <c:strRef>
              <c:f>DemandaCreTotal_R!$A$23:$A$39</c:f>
              <c:strCache>
                <c:ptCount val="17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I-Trim</c:v>
                </c:pt>
                <c:pt idx="13">
                  <c:v>II-Trim</c:v>
                </c:pt>
                <c:pt idx="14">
                  <c:v>III-Trim</c:v>
                </c:pt>
                <c:pt idx="15">
                  <c:v>IV-Trim</c:v>
                </c:pt>
                <c:pt idx="16">
                  <c:v>Año</c:v>
                </c:pt>
              </c:strCache>
            </c:strRef>
          </c:cat>
          <c:val>
            <c:numRef>
              <c:f>DemandaCreTotal_R!$F$23:$F$39</c:f>
              <c:numCache>
                <c:formatCode>0.00</c:formatCode>
                <c:ptCount val="17"/>
                <c:pt idx="12">
                  <c:v>12400.84448899</c:v>
                </c:pt>
                <c:pt idx="13">
                  <c:v>11754.24169716</c:v>
                </c:pt>
                <c:pt idx="14">
                  <c:v>12257.633141230001</c:v>
                </c:pt>
                <c:pt idx="15">
                  <c:v>12560.64583768</c:v>
                </c:pt>
                <c:pt idx="16">
                  <c:v>48973.36516506</c:v>
                </c:pt>
              </c:numCache>
            </c:numRef>
          </c:val>
        </c:ser>
        <c:ser>
          <c:idx val="5"/>
          <c:order val="5"/>
          <c:tx>
            <c:strRef>
              <c:f>DemandaCreTotal_R!$G$22</c:f>
              <c:strCache>
                <c:ptCount val="1"/>
                <c:pt idx="0">
                  <c:v>Demanda-2021</c:v>
                </c:pt>
              </c:strCache>
            </c:strRef>
          </c:tx>
          <c:spPr>
            <a:solidFill>
              <a:srgbClr val="440099"/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n-US"/>
                      <a:t>0.40%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en-US"/>
                      <a:t>6.18%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r>
                      <a:rPr lang="en-US"/>
                      <a:t>5.27%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r>
                      <a:rPr lang="en-US"/>
                      <a:t>3.06%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r>
                      <a:rPr lang="en-US"/>
                      <a:t>3.68%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DemandaCreTotal_R!$A$23:$A$39</c:f>
              <c:strCache>
                <c:ptCount val="17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I-Trim</c:v>
                </c:pt>
                <c:pt idx="13">
                  <c:v>II-Trim</c:v>
                </c:pt>
                <c:pt idx="14">
                  <c:v>III-Trim</c:v>
                </c:pt>
                <c:pt idx="15">
                  <c:v>IV-Trim</c:v>
                </c:pt>
                <c:pt idx="16">
                  <c:v>Año</c:v>
                </c:pt>
              </c:strCache>
            </c:strRef>
          </c:cat>
          <c:val>
            <c:numRef>
              <c:f>DemandaCreTotal_R!$G$23:$G$39</c:f>
              <c:numCache>
                <c:formatCode>0.00</c:formatCode>
                <c:ptCount val="17"/>
                <c:pt idx="12">
                  <c:v>12310.354431420001</c:v>
                </c:pt>
                <c:pt idx="13">
                  <c:v>12498.622515319999</c:v>
                </c:pt>
                <c:pt idx="14">
                  <c:v>12896.501057089999</c:v>
                </c:pt>
                <c:pt idx="15">
                  <c:v>12950.220710630001</c:v>
                </c:pt>
                <c:pt idx="16">
                  <c:v>50655.698714459999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6"/>
        <c:overlap val="77"/>
        <c:axId val="231860864"/>
        <c:axId val="231859688"/>
      </c:barChart>
      <c:catAx>
        <c:axId val="231866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es-CO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31859296"/>
        <c:crosses val="autoZero"/>
        <c:auto val="1"/>
        <c:lblAlgn val="ctr"/>
        <c:lblOffset val="100"/>
        <c:noMultiLvlLbl val="0"/>
      </c:catAx>
      <c:valAx>
        <c:axId val="2318592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GWh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231866352"/>
        <c:crosses val="autoZero"/>
        <c:crossBetween val="between"/>
      </c:valAx>
      <c:valAx>
        <c:axId val="231859688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GWh</a:t>
                </a:r>
              </a:p>
            </c:rich>
          </c:tx>
          <c:layout/>
          <c:overlay val="0"/>
        </c:title>
        <c:numFmt formatCode="0.00" sourceLinked="0"/>
        <c:majorTickMark val="out"/>
        <c:minorTickMark val="none"/>
        <c:tickLblPos val="nextTo"/>
        <c:crossAx val="231860864"/>
        <c:crosses val="max"/>
        <c:crossBetween val="between"/>
      </c:valAx>
      <c:catAx>
        <c:axId val="231860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185968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20</xdr:row>
      <xdr:rowOff>125730</xdr:rowOff>
    </xdr:from>
    <xdr:to>
      <xdr:col>23</xdr:col>
      <xdr:colOff>371475</xdr:colOff>
      <xdr:row>42</xdr:row>
      <xdr:rowOff>102870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workbookViewId="0">
      <selection activeCell="J18" sqref="J18"/>
    </sheetView>
  </sheetViews>
  <sheetFormatPr baseColWidth="10" defaultColWidth="8.85546875" defaultRowHeight="15" x14ac:dyDescent="0.25"/>
  <cols>
    <col min="1" max="1" width="11.42578125" customWidth="1"/>
    <col min="2" max="7" width="12" style="3" customWidth="1"/>
    <col min="8" max="16" width="12.7109375" style="1" customWidth="1"/>
  </cols>
  <sheetData>
    <row r="1" spans="1:10" x14ac:dyDescent="0.25">
      <c r="A1" s="7" t="s">
        <v>0</v>
      </c>
      <c r="B1" s="7"/>
      <c r="C1" s="7"/>
      <c r="D1" s="7"/>
      <c r="E1" s="7"/>
      <c r="F1" s="7"/>
      <c r="G1" s="7"/>
    </row>
    <row r="2" spans="1:10" ht="4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10" x14ac:dyDescent="0.25">
      <c r="A3" t="s">
        <v>9</v>
      </c>
      <c r="B3" s="3">
        <v>3763.4717560599988</v>
      </c>
      <c r="C3" s="3">
        <v>3921.07416083</v>
      </c>
      <c r="D3" s="3">
        <v>4118.8037183099996</v>
      </c>
      <c r="E3" s="3">
        <v>121.4023147116129</v>
      </c>
      <c r="F3" s="3">
        <v>126.4862632525806</v>
      </c>
      <c r="G3" s="3">
        <v>132.86463607451611</v>
      </c>
      <c r="H3" s="8">
        <v>-3.1029025067162482E-3</v>
      </c>
    </row>
    <row r="4" spans="1:10" x14ac:dyDescent="0.25">
      <c r="A4" t="s">
        <v>10</v>
      </c>
      <c r="B4" s="3">
        <v>3487.4572205600002</v>
      </c>
      <c r="C4" s="3">
        <v>3691.9487639200001</v>
      </c>
      <c r="D4" s="3">
        <v>4018.6855979400002</v>
      </c>
      <c r="E4" s="3">
        <v>124.5520435914286</v>
      </c>
      <c r="F4" s="3">
        <v>131.85531299714279</v>
      </c>
      <c r="G4" s="3">
        <v>138.57536544620689</v>
      </c>
      <c r="H4" s="8">
        <v>-3.7993055131417186E-3</v>
      </c>
    </row>
    <row r="5" spans="1:10" x14ac:dyDescent="0.25">
      <c r="A5" t="s">
        <v>11</v>
      </c>
      <c r="B5" s="3">
        <v>3901.5155481000002</v>
      </c>
      <c r="C5" s="3">
        <v>4054.5181064600001</v>
      </c>
      <c r="D5" s="3">
        <v>4109.3590051199999</v>
      </c>
      <c r="E5" s="3">
        <v>125.85534026129029</v>
      </c>
      <c r="F5" s="3">
        <v>130.79090665999999</v>
      </c>
      <c r="G5" s="3">
        <v>132.55996790709679</v>
      </c>
      <c r="H5" s="8">
        <v>2.0094254019155516E-2</v>
      </c>
    </row>
    <row r="6" spans="1:10" x14ac:dyDescent="0.25">
      <c r="A6" t="s">
        <v>12</v>
      </c>
      <c r="B6" s="3">
        <v>3747.3850811500001</v>
      </c>
      <c r="C6" s="3">
        <v>3928.2025554200009</v>
      </c>
      <c r="D6" s="3">
        <v>3741.2851496500002</v>
      </c>
      <c r="E6" s="3">
        <v>124.9128360383333</v>
      </c>
      <c r="F6" s="3">
        <v>130.9400851806667</v>
      </c>
      <c r="G6" s="3">
        <v>124.70950498833329</v>
      </c>
      <c r="H6" s="8">
        <v>8.6035426463670989E-2</v>
      </c>
    </row>
    <row r="7" spans="1:10" x14ac:dyDescent="0.25">
      <c r="A7" t="s">
        <v>13</v>
      </c>
      <c r="B7" s="3">
        <v>3883.60403709</v>
      </c>
      <c r="C7" s="3">
        <v>4102.3040857400001</v>
      </c>
      <c r="D7" s="3">
        <v>3990.4750999600001</v>
      </c>
      <c r="E7" s="3">
        <v>125.27754958354841</v>
      </c>
      <c r="F7" s="3">
        <v>132.33238986258061</v>
      </c>
      <c r="G7" s="3">
        <v>128.72500322451609</v>
      </c>
      <c r="H7" s="8">
        <v>5.0495352706601868E-2</v>
      </c>
    </row>
    <row r="8" spans="1:10" x14ac:dyDescent="0.25">
      <c r="A8" t="s">
        <v>14</v>
      </c>
      <c r="B8" s="3">
        <v>3821.1509760700001</v>
      </c>
      <c r="C8" s="3">
        <v>3955.6158886899998</v>
      </c>
      <c r="D8" s="3">
        <v>3854.5047264499999</v>
      </c>
      <c r="E8" s="3">
        <v>127.3716992023333</v>
      </c>
      <c r="F8" s="3">
        <v>131.8538629563333</v>
      </c>
      <c r="G8" s="3">
        <v>128.48349088166671</v>
      </c>
      <c r="H8" s="8">
        <v>4.9116658839805462E-2</v>
      </c>
    </row>
    <row r="9" spans="1:10" x14ac:dyDescent="0.25">
      <c r="A9" t="s">
        <v>15</v>
      </c>
      <c r="B9" s="3">
        <v>3972.1722660700002</v>
      </c>
      <c r="C9" s="3">
        <v>4151.7608516099999</v>
      </c>
      <c r="D9" s="3">
        <v>4011.74996057</v>
      </c>
      <c r="E9" s="3">
        <v>128.1345892280645</v>
      </c>
      <c r="F9" s="3">
        <v>133.92776940677419</v>
      </c>
      <c r="G9" s="3">
        <v>129.41128905064519</v>
      </c>
      <c r="H9" s="8">
        <v>6.7436748652955916E-2</v>
      </c>
    </row>
    <row r="10" spans="1:10" x14ac:dyDescent="0.25">
      <c r="A10" t="s">
        <v>16</v>
      </c>
      <c r="B10" s="3">
        <v>4008.98648</v>
      </c>
      <c r="C10" s="3">
        <v>4210.4277888899996</v>
      </c>
      <c r="D10" s="3">
        <v>4064.271016390001</v>
      </c>
      <c r="E10" s="3">
        <v>129.32214451612899</v>
      </c>
      <c r="F10" s="3">
        <v>135.82025125451611</v>
      </c>
      <c r="G10" s="3">
        <v>131.10551665774199</v>
      </c>
      <c r="H10" s="8">
        <v>4.0725028737190368E-2</v>
      </c>
    </row>
    <row r="11" spans="1:10" x14ac:dyDescent="0.25">
      <c r="A11" t="s">
        <v>17</v>
      </c>
      <c r="B11" s="3">
        <v>3890.63620038</v>
      </c>
      <c r="C11" s="3">
        <v>4076.731441110001</v>
      </c>
      <c r="D11" s="3">
        <v>3999.3518930800001</v>
      </c>
      <c r="E11" s="3">
        <v>129.687873346</v>
      </c>
      <c r="F11" s="3">
        <v>135.89104803699999</v>
      </c>
      <c r="G11" s="3">
        <v>133.31172976933331</v>
      </c>
      <c r="H11" s="8">
        <v>5.0768871088071689E-2</v>
      </c>
    </row>
    <row r="12" spans="1:10" x14ac:dyDescent="0.25">
      <c r="A12" t="s">
        <v>18</v>
      </c>
      <c r="B12" s="3">
        <v>3960.3622305899999</v>
      </c>
      <c r="C12" s="3">
        <v>4068.7868488099998</v>
      </c>
      <c r="D12" s="3">
        <v>4187.4126321600006</v>
      </c>
      <c r="E12" s="3">
        <v>127.7536203416129</v>
      </c>
      <c r="F12" s="3">
        <v>131.25118867129029</v>
      </c>
      <c r="G12" s="3">
        <v>135.07782684387101</v>
      </c>
      <c r="H12" s="8">
        <v>3.014277769709164E-2</v>
      </c>
    </row>
    <row r="13" spans="1:10" x14ac:dyDescent="0.25">
      <c r="A13" t="s">
        <v>19</v>
      </c>
      <c r="B13" s="3">
        <v>3881.4004487399998</v>
      </c>
      <c r="C13" s="3">
        <v>4032.102338749999</v>
      </c>
      <c r="D13" s="3">
        <v>3982.9364647000002</v>
      </c>
      <c r="E13" s="3">
        <v>129.380014958</v>
      </c>
      <c r="F13" s="3">
        <v>134.40341129166671</v>
      </c>
      <c r="G13" s="3">
        <v>132.76454882333331</v>
      </c>
      <c r="H13" s="8">
        <v>3.8551280186230441E-2</v>
      </c>
    </row>
    <row r="14" spans="1:10" x14ac:dyDescent="0.25">
      <c r="A14" t="s">
        <v>20</v>
      </c>
      <c r="B14" s="3">
        <v>3957.00819194</v>
      </c>
      <c r="C14" s="3">
        <v>4188.2257664300014</v>
      </c>
      <c r="D14" s="3">
        <v>4203.8146791499994</v>
      </c>
      <c r="E14" s="3">
        <v>127.64542554645161</v>
      </c>
      <c r="F14" s="3">
        <v>135.10405698161301</v>
      </c>
      <c r="G14" s="3">
        <v>135.60692513387099</v>
      </c>
      <c r="H14" s="8">
        <v>2.3304438193261983E-2</v>
      </c>
    </row>
    <row r="15" spans="1:10" x14ac:dyDescent="0.25">
      <c r="A15" t="s">
        <v>21</v>
      </c>
      <c r="B15" s="3">
        <v>11152.44452472</v>
      </c>
      <c r="C15" s="3">
        <v>11667.541031209999</v>
      </c>
      <c r="D15" s="3">
        <v>12246.84832137</v>
      </c>
      <c r="E15" s="3">
        <v>123.9160502746667</v>
      </c>
      <c r="F15" s="3">
        <v>129.63934479122219</v>
      </c>
      <c r="G15" s="3">
        <v>134.5807507842857</v>
      </c>
      <c r="H15" s="9">
        <v>4.0415357152902833E-3</v>
      </c>
    </row>
    <row r="16" spans="1:10" x14ac:dyDescent="0.25">
      <c r="A16" t="s">
        <v>22</v>
      </c>
      <c r="B16" s="3">
        <v>11452.14009431</v>
      </c>
      <c r="C16" s="3">
        <v>11986.122529849999</v>
      </c>
      <c r="D16" s="3">
        <v>11586.26497606</v>
      </c>
      <c r="E16" s="3">
        <v>125.8476933440659</v>
      </c>
      <c r="F16" s="3">
        <v>131.71563219615379</v>
      </c>
      <c r="G16" s="3">
        <v>127.32159314351649</v>
      </c>
      <c r="H16" s="9">
        <v>6.1763956466809912E-2</v>
      </c>
      <c r="I16" s="5"/>
      <c r="J16" s="5"/>
    </row>
    <row r="17" spans="1:8" x14ac:dyDescent="0.25">
      <c r="A17" t="s">
        <v>23</v>
      </c>
      <c r="B17" s="3">
        <v>11871.79494645</v>
      </c>
      <c r="C17" s="3">
        <v>12438.92008161</v>
      </c>
      <c r="D17" s="3">
        <v>12075.372870040001</v>
      </c>
      <c r="E17" s="3">
        <v>129.04124941793481</v>
      </c>
      <c r="F17" s="3">
        <v>135.20565306097831</v>
      </c>
      <c r="G17" s="3">
        <v>131.2540529352174</v>
      </c>
      <c r="H17" s="9">
        <v>5.2714338987056866E-2</v>
      </c>
    </row>
    <row r="18" spans="1:8" x14ac:dyDescent="0.25">
      <c r="A18" t="s">
        <v>24</v>
      </c>
      <c r="B18" s="3">
        <v>11798.77087127</v>
      </c>
      <c r="C18" s="3">
        <v>12289.11495399</v>
      </c>
      <c r="D18" s="3">
        <v>12374.16377601</v>
      </c>
      <c r="E18" s="3">
        <v>128.24750947032609</v>
      </c>
      <c r="F18" s="3">
        <v>133.57733645641309</v>
      </c>
      <c r="G18" s="3">
        <v>134.50178017402169</v>
      </c>
      <c r="H18" s="9">
        <v>3.0579177956956131E-2</v>
      </c>
    </row>
    <row r="19" spans="1:8" x14ac:dyDescent="0.25">
      <c r="A19" t="s">
        <v>25</v>
      </c>
      <c r="B19" s="3">
        <v>46275.150436750002</v>
      </c>
      <c r="C19" s="3">
        <v>48381.698596659997</v>
      </c>
      <c r="D19" s="3">
        <v>48282.649943479992</v>
      </c>
      <c r="E19" s="3">
        <v>126.78123407328771</v>
      </c>
      <c r="F19" s="3">
        <v>132.55259889495889</v>
      </c>
      <c r="G19" s="3">
        <v>131.91980858874311</v>
      </c>
      <c r="H19" s="10">
        <v>3.6791671803956295E-2</v>
      </c>
    </row>
    <row r="22" spans="1:8" ht="30" x14ac:dyDescent="0.25">
      <c r="A22" s="2" t="s">
        <v>1</v>
      </c>
      <c r="B22" s="2" t="s">
        <v>3</v>
      </c>
      <c r="C22" s="2" t="s">
        <v>4</v>
      </c>
      <c r="D22" s="2" t="s">
        <v>26</v>
      </c>
      <c r="E22" s="2" t="s">
        <v>3</v>
      </c>
      <c r="F22" s="2" t="s">
        <v>4</v>
      </c>
      <c r="G22" s="2" t="s">
        <v>26</v>
      </c>
      <c r="H22" s="6"/>
    </row>
    <row r="23" spans="1:8" x14ac:dyDescent="0.25">
      <c r="A23" t="s">
        <v>9</v>
      </c>
      <c r="B23" s="3">
        <v>3965.8606433999998</v>
      </c>
      <c r="C23" s="3">
        <v>4173.2171032099996</v>
      </c>
      <c r="D23" s="3">
        <v>4137.782875070001</v>
      </c>
      <c r="H23"/>
    </row>
    <row r="24" spans="1:8" x14ac:dyDescent="0.25">
      <c r="A24" t="s">
        <v>10</v>
      </c>
      <c r="B24" s="3">
        <v>3735.1751445199902</v>
      </c>
      <c r="C24" s="3">
        <v>4068.27304177</v>
      </c>
      <c r="D24" s="3">
        <v>3915.5981752499997</v>
      </c>
      <c r="H24"/>
    </row>
    <row r="25" spans="1:8" x14ac:dyDescent="0.25">
      <c r="A25" t="s">
        <v>11</v>
      </c>
      <c r="B25" s="3">
        <v>4099.9387284599998</v>
      </c>
      <c r="C25" s="3">
        <v>4159.3543440100002</v>
      </c>
      <c r="D25" s="3">
        <v>4256.9733811000015</v>
      </c>
      <c r="H25"/>
    </row>
    <row r="26" spans="1:8" x14ac:dyDescent="0.25">
      <c r="A26" t="s">
        <v>12</v>
      </c>
      <c r="B26" s="3">
        <v>3978.3733016199999</v>
      </c>
      <c r="C26" s="3">
        <v>3797.0490177800002</v>
      </c>
      <c r="D26" s="3">
        <v>4125.7903813000003</v>
      </c>
      <c r="H26"/>
    </row>
    <row r="27" spans="1:8" x14ac:dyDescent="0.25">
      <c r="A27" t="s">
        <v>13</v>
      </c>
      <c r="B27" s="3">
        <v>4150.9941538899902</v>
      </c>
      <c r="C27" s="3">
        <v>4043.3457020800001</v>
      </c>
      <c r="D27" s="3">
        <v>4253.7969771900007</v>
      </c>
      <c r="H27"/>
    </row>
    <row r="28" spans="1:8" x14ac:dyDescent="0.25">
      <c r="A28" t="s">
        <v>14</v>
      </c>
      <c r="B28" s="3">
        <v>4008.1447683800002</v>
      </c>
      <c r="C28" s="3">
        <v>3913.8469772999902</v>
      </c>
      <c r="D28" s="3">
        <v>4119.0351568299993</v>
      </c>
      <c r="H28"/>
    </row>
    <row r="29" spans="1:8" x14ac:dyDescent="0.25">
      <c r="A29" t="s">
        <v>15</v>
      </c>
      <c r="B29" s="3">
        <v>4211.6274362100003</v>
      </c>
      <c r="C29" s="3">
        <v>4081.6932201700001</v>
      </c>
      <c r="D29" s="3">
        <v>4337.1098795000007</v>
      </c>
      <c r="H29"/>
    </row>
    <row r="30" spans="1:8" x14ac:dyDescent="0.25">
      <c r="A30" t="s">
        <v>16</v>
      </c>
      <c r="B30" s="3">
        <v>4270.9091873099997</v>
      </c>
      <c r="C30" s="3">
        <v>4129.38500905</v>
      </c>
      <c r="D30" s="3">
        <v>4307.7045192400001</v>
      </c>
      <c r="H30"/>
    </row>
    <row r="31" spans="1:8" x14ac:dyDescent="0.25">
      <c r="A31" t="s">
        <v>17</v>
      </c>
      <c r="B31" s="3">
        <v>4130.9857474700002</v>
      </c>
      <c r="C31" s="3">
        <v>4046.55491201</v>
      </c>
      <c r="D31" s="3">
        <v>4251.6866583499996</v>
      </c>
      <c r="H31"/>
    </row>
    <row r="32" spans="1:8" x14ac:dyDescent="0.25">
      <c r="A32" t="s">
        <v>18</v>
      </c>
      <c r="B32" s="3">
        <v>4119.6755132999997</v>
      </c>
      <c r="C32" s="3">
        <v>4244.2088167900001</v>
      </c>
      <c r="D32" s="3">
        <v>4357.8023786099993</v>
      </c>
      <c r="H32"/>
    </row>
    <row r="33" spans="1:8" x14ac:dyDescent="0.25">
      <c r="A33" t="s">
        <v>19</v>
      </c>
      <c r="B33" s="3">
        <v>4084.5876661799998</v>
      </c>
      <c r="C33" s="3">
        <v>4048.94344936999</v>
      </c>
      <c r="D33" s="3">
        <v>4219.8397036300012</v>
      </c>
      <c r="H33"/>
    </row>
    <row r="34" spans="1:8" x14ac:dyDescent="0.25">
      <c r="A34" t="s">
        <v>20</v>
      </c>
      <c r="B34" s="3">
        <v>4249.60205589</v>
      </c>
      <c r="C34" s="3">
        <v>4267.4935715199999</v>
      </c>
      <c r="D34" s="3">
        <v>4372.5786283900006</v>
      </c>
      <c r="H34"/>
    </row>
    <row r="35" spans="1:8" x14ac:dyDescent="0.25">
      <c r="A35" t="s">
        <v>21</v>
      </c>
      <c r="E35" s="3">
        <v>11800.97451638</v>
      </c>
      <c r="F35" s="3">
        <v>12400.84448899</v>
      </c>
      <c r="G35" s="3">
        <f>SUM(D23:D25)</f>
        <v>12310.354431420001</v>
      </c>
      <c r="H35" s="4"/>
    </row>
    <row r="36" spans="1:8" x14ac:dyDescent="0.25">
      <c r="A36" t="s">
        <v>22</v>
      </c>
      <c r="E36" s="3">
        <v>12137.51222389</v>
      </c>
      <c r="F36" s="3">
        <v>11754.24169716</v>
      </c>
      <c r="G36" s="3">
        <f>SUM(D26:D28)</f>
        <v>12498.622515319999</v>
      </c>
    </row>
    <row r="37" spans="1:8" x14ac:dyDescent="0.25">
      <c r="A37" t="s">
        <v>23</v>
      </c>
      <c r="E37" s="3">
        <v>12613.5223709899</v>
      </c>
      <c r="F37" s="3">
        <v>12257.633141230001</v>
      </c>
      <c r="G37" s="3">
        <f>SUM(D29:D31)</f>
        <v>12896.501057089999</v>
      </c>
    </row>
    <row r="38" spans="1:8" x14ac:dyDescent="0.25">
      <c r="A38" t="s">
        <v>24</v>
      </c>
      <c r="E38" s="3">
        <v>12453.86523537</v>
      </c>
      <c r="F38" s="3">
        <v>12560.64583768</v>
      </c>
      <c r="G38" s="3">
        <f>SUM(D32:D34)</f>
        <v>12950.220710630001</v>
      </c>
    </row>
    <row r="39" spans="1:8" x14ac:dyDescent="0.25">
      <c r="A39" t="s">
        <v>25</v>
      </c>
      <c r="E39" s="3">
        <f>SUM(E35:E38)</f>
        <v>49005.874346629906</v>
      </c>
      <c r="F39" s="3">
        <f>SUM(F35:F38)</f>
        <v>48973.36516506</v>
      </c>
      <c r="G39" s="3">
        <f>SUM(G35:G38)</f>
        <v>50655.698714459999</v>
      </c>
    </row>
  </sheetData>
  <mergeCells count="1">
    <mergeCell ref="A1:G1"/>
  </mergeCells>
  <pageMargins left="0.7" right="0.7" top="0.75" bottom="0.75" header="0.3" footer="0.3"/>
  <ignoredErrors>
    <ignoredError sqref="G35:G3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DemandaCreTotal_R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ALEJANDRO RAMIREZ LOAIZA</dc:creator>
  <cp:lastModifiedBy>DIEGO ALEJANDRO RAMIREZ LOAIZA</cp:lastModifiedBy>
  <dcterms:created xsi:type="dcterms:W3CDTF">2022-01-25T20:09:49Z</dcterms:created>
  <dcterms:modified xsi:type="dcterms:W3CDTF">2022-01-31T14:17:02Z</dcterms:modified>
</cp:coreProperties>
</file>