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2/Informacion_Recibida/Registro de Fronteras/"/>
    </mc:Choice>
  </mc:AlternateContent>
  <xr:revisionPtr revIDLastSave="114" documentId="8_{B4FB13A3-F6A6-4B9A-A6F7-AD957D4C3A8D}" xr6:coauthVersionLast="46" xr6:coauthVersionMax="47" xr10:uidLastSave="{656BAD40-A1FF-486E-98CA-39AD1ECF0EBB}"/>
  <bookViews>
    <workbookView xWindow="-110" yWindow="-110" windowWidth="19420" windowHeight="10420" xr2:uid="{281CDD3F-1D7A-48D2-94A8-18E029F3C9D2}"/>
  </bookViews>
  <sheets>
    <sheet name="Contratos" sheetId="2" r:id="rId1"/>
  </sheets>
  <definedNames>
    <definedName name="_xlnm._FilterDatabase" localSheetId="0" hidden="1">Contratos!$A$3:$D$369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  <c r="C17" i="2"/>
  <c r="D19" i="2" l="1"/>
</calcChain>
</file>

<file path=xl/sharedStrings.xml><?xml version="1.0" encoding="utf-8"?>
<sst xmlns="http://schemas.openxmlformats.org/spreadsheetml/2006/main" count="6" uniqueCount="6">
  <si>
    <t>Cantidades despachadas en contratos Largo Plazo</t>
  </si>
  <si>
    <t>Fecha</t>
  </si>
  <si>
    <t>Negociación bilateral mercado No Regulado (GWh)</t>
  </si>
  <si>
    <t>Convocatoria SICEP mercado Regulado (GWh)</t>
  </si>
  <si>
    <t>Convocatoria pública mercado Regulado (GWh)</t>
  </si>
  <si>
    <t>Informe Anual de Operación y Mercado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</si>
</sst>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43" fontId="0" fillId="0" borderId="1" xfId="1" applyFont="1" applyBorder="1"/>
    <xf numFmtId="43" fontId="0" fillId="0" borderId="0" xfId="1" applyFont="1"/>
    <xf numFmtId="9" fontId="0" fillId="0" borderId="1" xfId="2" applyFont="1" applyBorder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332205080699758E-2"/>
          <c:y val="3.4108527131782945E-2"/>
          <c:w val="0.87336076768684456"/>
          <c:h val="0.82572679741292299"/>
        </c:manualLayout>
      </c:layout>
      <c:areaChart>
        <c:grouping val="stacked"/>
        <c:varyColors val="0"/>
        <c:ser>
          <c:idx val="0"/>
          <c:order val="0"/>
          <c:tx>
            <c:strRef>
              <c:f>Contratos!$B$3</c:f>
              <c:strCache>
                <c:ptCount val="1"/>
                <c:pt idx="0">
                  <c:v>Negociación bilateral mercado No Regulado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Contratos!$A$4:$A$15</c:f>
              <c:numCache>
                <c:formatCode>m/d/yyyy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Contratos!$B$4:$B$15</c:f>
              <c:numCache>
                <c:formatCode>_(* #,##0.00_);_(* \(#,##0.00\);_(* "-"??_);_(@_)</c:formatCode>
                <c:ptCount val="12"/>
                <c:pt idx="0">
                  <c:v>3402.0712910000002</c:v>
                </c:pt>
                <c:pt idx="1">
                  <c:v>3174.7055373399999</c:v>
                </c:pt>
                <c:pt idx="2">
                  <c:v>3481.69970126</c:v>
                </c:pt>
                <c:pt idx="3">
                  <c:v>3517.86606454</c:v>
                </c:pt>
                <c:pt idx="4">
                  <c:v>3718.8358330299998</c:v>
                </c:pt>
                <c:pt idx="5">
                  <c:v>3759.0769205299998</c:v>
                </c:pt>
                <c:pt idx="6">
                  <c:v>3939.6048970500001</c:v>
                </c:pt>
                <c:pt idx="7">
                  <c:v>4009.4671609500001</c:v>
                </c:pt>
                <c:pt idx="8">
                  <c:v>3827.4578332900001</c:v>
                </c:pt>
                <c:pt idx="9">
                  <c:v>3986.6529059200002</c:v>
                </c:pt>
                <c:pt idx="10">
                  <c:v>3792.3939212300002</c:v>
                </c:pt>
                <c:pt idx="11">
                  <c:v>3732.4137148700001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21-403C-AAE6-FEF144D2DBA0}"/>
            </c:ext>
          </c:extLst>
        </c:ser>
        <c:ser>
          <c:idx val="1"/>
          <c:order val="1"/>
          <c:tx>
            <c:strRef>
              <c:f>Contratos!$C$3</c:f>
              <c:strCache>
                <c:ptCount val="1"/>
                <c:pt idx="0">
                  <c:v>Convocatoria SICEP mercado Regulado (GWh)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Contratos!$A$4:$A$15</c:f>
              <c:numCache>
                <c:formatCode>m/d/yyyy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Contratos!$C$4:$C$15</c:f>
              <c:numCache>
                <c:formatCode>_(* #,##0.00_);_(* \(#,##0.00\);_(* "-"??_);_(@_)</c:formatCode>
                <c:ptCount val="12"/>
                <c:pt idx="0">
                  <c:v>599.44763771999999</c:v>
                </c:pt>
                <c:pt idx="1">
                  <c:v>621.96939049000002</c:v>
                </c:pt>
                <c:pt idx="2">
                  <c:v>675.17209580999997</c:v>
                </c:pt>
                <c:pt idx="3">
                  <c:v>724.85953862999997</c:v>
                </c:pt>
                <c:pt idx="4">
                  <c:v>774.06400914000005</c:v>
                </c:pt>
                <c:pt idx="5">
                  <c:v>757.73008128000004</c:v>
                </c:pt>
                <c:pt idx="6">
                  <c:v>718.17950786999995</c:v>
                </c:pt>
                <c:pt idx="7">
                  <c:v>725.06940960999998</c:v>
                </c:pt>
                <c:pt idx="8">
                  <c:v>823.80956293999998</c:v>
                </c:pt>
                <c:pt idx="9">
                  <c:v>866.37130730000001</c:v>
                </c:pt>
                <c:pt idx="10">
                  <c:v>863.06720455000004</c:v>
                </c:pt>
                <c:pt idx="11">
                  <c:v>797.49406712999996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21-403C-AAE6-FEF144D2DBA0}"/>
            </c:ext>
          </c:extLst>
        </c:ser>
        <c:ser>
          <c:idx val="2"/>
          <c:order val="2"/>
          <c:tx>
            <c:strRef>
              <c:f>Contratos!$D$3</c:f>
              <c:strCache>
                <c:ptCount val="1"/>
                <c:pt idx="0">
                  <c:v>Convocatoria pública mercado Regulado (GWh)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Contratos!$A$4:$A$15</c:f>
              <c:numCache>
                <c:formatCode>m/d/yyyy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Contratos!$D$4:$D$15</c:f>
              <c:numCache>
                <c:formatCode>_(* #,##0.00_);_(* \(#,##0.00\);_(* "-"??_);_(@_)</c:formatCode>
                <c:ptCount val="12"/>
                <c:pt idx="0">
                  <c:v>2507.3889907299999</c:v>
                </c:pt>
                <c:pt idx="1">
                  <c:v>2205.5665090500001</c:v>
                </c:pt>
                <c:pt idx="2">
                  <c:v>2477.0487788999999</c:v>
                </c:pt>
                <c:pt idx="3">
                  <c:v>2395.0163758100002</c:v>
                </c:pt>
                <c:pt idx="4">
                  <c:v>2612.2728352399999</c:v>
                </c:pt>
                <c:pt idx="5">
                  <c:v>2561.28322226</c:v>
                </c:pt>
                <c:pt idx="6">
                  <c:v>2667.2075302899998</c:v>
                </c:pt>
                <c:pt idx="7">
                  <c:v>2632.9535790800001</c:v>
                </c:pt>
                <c:pt idx="8">
                  <c:v>2575.5841823400001</c:v>
                </c:pt>
                <c:pt idx="9">
                  <c:v>2669.1890972900001</c:v>
                </c:pt>
                <c:pt idx="10">
                  <c:v>2601.7712612700002</c:v>
                </c:pt>
                <c:pt idx="11">
                  <c:v>2425.3051307800001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21-403C-AAE6-FEF144D2D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7315400"/>
        <c:axId val="1677314416"/>
      </c:areaChart>
      <c:dateAx>
        <c:axId val="1677315400"/>
        <c:scaling>
          <c:orientation val="minMax"/>
        </c:scaling>
        <c:delete val="0"/>
        <c:axPos val="b"/>
        <c:numFmt formatCode="mmm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7314416"/>
        <c:crosses val="autoZero"/>
        <c:auto val="0"/>
        <c:lblOffset val="100"/>
        <c:baseTimeUnit val="days"/>
      </c:dateAx>
      <c:valAx>
        <c:axId val="167731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7315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695955369595554E-3"/>
          <c:y val="0.92906940120856984"/>
          <c:w val="0.9767085076708506"/>
          <c:h val="5.23259476286394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177801</xdr:colOff>
      <xdr:row>6</xdr:row>
      <xdr:rowOff>68262</xdr:rowOff>
    </xdr:from>
    <xdr:to>
      <xdr:col>16</xdr:col>
      <xdr:colOff>187325</xdr:colOff>
      <xdr:row>25</xdr:row>
      <xdr:rowOff>39687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2E892F6-B468-4EC6-A337-766EA82C26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24732</xdr:colOff>
      <xdr:row>1</xdr:row>
      <xdr:rowOff>165100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53503433-7B3B-4273-83C5-60A7E375C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786732" cy="355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A63AF-5696-48C7-8662-10413FB8FE95}">
  <sheetPr codeName="Hoja2"/>
  <dimension ref="A1:F28"/>
  <sheetViews>
    <sheetView tabSelected="1" zoomScale="80" zoomScaleNormal="80" workbookViewId="0">
      <selection activeCell="C23" sqref="B23:C23"/>
    </sheetView>
  </sheetViews>
  <sheetFormatPr baseColWidth="10" defaultColWidth="11.453125" defaultRowHeight="14.5" x14ac:dyDescent="0.35"/>
  <cols>
    <col min="2" max="2" width="42.54296875" bestFit="1" customWidth="1"/>
    <col min="3" max="3" width="37.54296875" bestFit="1" customWidth="1"/>
    <col min="4" max="4" width="39.26953125" bestFit="1" customWidth="1"/>
  </cols>
  <sheetData>
    <row r="1" spans="1:4" ht="15" x14ac:dyDescent="0.35">
      <c r="A1" s="6" t="s">
        <v>5</v>
      </c>
      <c r="B1" s="6"/>
      <c r="C1" s="6"/>
      <c r="D1" s="6"/>
    </row>
    <row r="2" spans="1:4" x14ac:dyDescent="0.35">
      <c r="A2" s="7" t="s">
        <v>0</v>
      </c>
      <c r="B2" s="7"/>
      <c r="C2" s="7"/>
      <c r="D2" s="7"/>
    </row>
    <row r="3" spans="1:4" ht="25" x14ac:dyDescent="0.35">
      <c r="A3" s="1" t="s">
        <v>1</v>
      </c>
      <c r="B3" s="1" t="s">
        <v>2</v>
      </c>
      <c r="C3" s="1" t="s">
        <v>3</v>
      </c>
      <c r="D3" s="1" t="s">
        <v>4</v>
      </c>
    </row>
    <row r="4" spans="1:4" x14ac:dyDescent="0.35">
      <c r="A4" s="2">
        <v>44562</v>
      </c>
      <c r="B4" s="3">
        <v>3402.0712910000002</v>
      </c>
      <c r="C4" s="3">
        <v>599.44763771999999</v>
      </c>
      <c r="D4" s="3">
        <v>2507.3889907299999</v>
      </c>
    </row>
    <row r="5" spans="1:4" x14ac:dyDescent="0.35">
      <c r="A5" s="2">
        <v>44593</v>
      </c>
      <c r="B5" s="3">
        <v>3174.7055373399999</v>
      </c>
      <c r="C5" s="3">
        <v>621.96939049000002</v>
      </c>
      <c r="D5" s="3">
        <v>2205.5665090500001</v>
      </c>
    </row>
    <row r="6" spans="1:4" x14ac:dyDescent="0.35">
      <c r="A6" s="2">
        <v>44621</v>
      </c>
      <c r="B6" s="3">
        <v>3481.69970126</v>
      </c>
      <c r="C6" s="3">
        <v>675.17209580999997</v>
      </c>
      <c r="D6" s="3">
        <v>2477.0487788999999</v>
      </c>
    </row>
    <row r="7" spans="1:4" x14ac:dyDescent="0.35">
      <c r="A7" s="2">
        <v>44652</v>
      </c>
      <c r="B7" s="3">
        <v>3517.86606454</v>
      </c>
      <c r="C7" s="3">
        <v>724.85953862999997</v>
      </c>
      <c r="D7" s="3">
        <v>2395.0163758100002</v>
      </c>
    </row>
    <row r="8" spans="1:4" x14ac:dyDescent="0.35">
      <c r="A8" s="2">
        <v>44682</v>
      </c>
      <c r="B8" s="3">
        <v>3718.8358330299998</v>
      </c>
      <c r="C8" s="3">
        <v>774.06400914000005</v>
      </c>
      <c r="D8" s="3">
        <v>2612.2728352399999</v>
      </c>
    </row>
    <row r="9" spans="1:4" x14ac:dyDescent="0.35">
      <c r="A9" s="2">
        <v>44713</v>
      </c>
      <c r="B9" s="3">
        <v>3759.0769205299998</v>
      </c>
      <c r="C9" s="3">
        <v>757.73008128000004</v>
      </c>
      <c r="D9" s="3">
        <v>2561.28322226</v>
      </c>
    </row>
    <row r="10" spans="1:4" x14ac:dyDescent="0.35">
      <c r="A10" s="2">
        <v>44743</v>
      </c>
      <c r="B10" s="3">
        <v>3939.6048970500001</v>
      </c>
      <c r="C10" s="3">
        <v>718.17950786999995</v>
      </c>
      <c r="D10" s="3">
        <v>2667.2075302899998</v>
      </c>
    </row>
    <row r="11" spans="1:4" x14ac:dyDescent="0.35">
      <c r="A11" s="2">
        <v>44774</v>
      </c>
      <c r="B11" s="3">
        <v>4009.4671609500001</v>
      </c>
      <c r="C11" s="3">
        <v>725.06940960999998</v>
      </c>
      <c r="D11" s="3">
        <v>2632.9535790800001</v>
      </c>
    </row>
    <row r="12" spans="1:4" x14ac:dyDescent="0.35">
      <c r="A12" s="2">
        <v>44805</v>
      </c>
      <c r="B12" s="3">
        <v>3827.4578332900001</v>
      </c>
      <c r="C12" s="3">
        <v>823.80956293999998</v>
      </c>
      <c r="D12" s="3">
        <v>2575.5841823400001</v>
      </c>
    </row>
    <row r="13" spans="1:4" x14ac:dyDescent="0.35">
      <c r="A13" s="2">
        <v>44835</v>
      </c>
      <c r="B13" s="3">
        <v>3986.6529059200002</v>
      </c>
      <c r="C13" s="3">
        <v>866.37130730000001</v>
      </c>
      <c r="D13" s="3">
        <v>2669.1890972900001</v>
      </c>
    </row>
    <row r="14" spans="1:4" x14ac:dyDescent="0.35">
      <c r="A14" s="2">
        <v>44866</v>
      </c>
      <c r="B14" s="3">
        <v>3792.3939212300002</v>
      </c>
      <c r="C14" s="3">
        <v>863.06720455000004</v>
      </c>
      <c r="D14" s="3">
        <v>2601.7712612700002</v>
      </c>
    </row>
    <row r="15" spans="1:4" x14ac:dyDescent="0.35">
      <c r="A15" s="2">
        <v>44896</v>
      </c>
      <c r="B15" s="3">
        <v>3732.4137148700001</v>
      </c>
      <c r="C15" s="3">
        <v>797.49406712999996</v>
      </c>
      <c r="D15" s="3">
        <v>2425.3051307800001</v>
      </c>
    </row>
    <row r="16" spans="1:4" x14ac:dyDescent="0.35">
      <c r="A16" s="2"/>
      <c r="B16" s="3"/>
      <c r="C16" s="3"/>
      <c r="D16" s="3"/>
    </row>
    <row r="17" spans="1:6" x14ac:dyDescent="0.35">
      <c r="A17" s="2"/>
      <c r="B17" s="3"/>
      <c r="C17" s="3">
        <f>SUM(C4:C15)</f>
        <v>8947.2338124699982</v>
      </c>
      <c r="D17" s="3">
        <f>SUM(D4:D15)</f>
        <v>30330.587493040006</v>
      </c>
    </row>
    <row r="18" spans="1:6" x14ac:dyDescent="0.35">
      <c r="A18" s="2"/>
      <c r="B18" s="3"/>
      <c r="C18" s="3"/>
      <c r="D18" s="3"/>
    </row>
    <row r="19" spans="1:6" x14ac:dyDescent="0.35">
      <c r="A19" s="2"/>
      <c r="B19" s="3"/>
      <c r="C19" s="3"/>
      <c r="D19" s="5">
        <f>C17/D17</f>
        <v>0.29499045524664269</v>
      </c>
    </row>
    <row r="20" spans="1:6" x14ac:dyDescent="0.35">
      <c r="A20" s="2"/>
      <c r="B20" s="3"/>
      <c r="C20" s="3"/>
      <c r="D20" s="3"/>
    </row>
    <row r="28" spans="1:6" x14ac:dyDescent="0.35">
      <c r="F28" s="4"/>
    </row>
  </sheetData>
  <autoFilter ref="A3:D369" xr:uid="{7E0BF197-CD8E-44DB-B10D-620817B1BE63}"/>
  <mergeCells count="2">
    <mergeCell ref="A1:D1"/>
    <mergeCell ref="A2:D2"/>
  </mergeCells>
  <conditionalFormatting sqref="A1:D2">
    <cfRule type="cellIs" dxfId="4" priority="5" operator="equal">
      <formula>""</formula>
    </cfRule>
  </conditionalFormatting>
  <conditionalFormatting sqref="A3:B3">
    <cfRule type="cellIs" dxfId="3" priority="3" operator="equal">
      <formula>""</formula>
    </cfRule>
  </conditionalFormatting>
  <conditionalFormatting sqref="A3:B3">
    <cfRule type="cellIs" dxfId="2" priority="4" operator="notEqual">
      <formula>""</formula>
    </cfRule>
  </conditionalFormatting>
  <conditionalFormatting sqref="C3:D3">
    <cfRule type="cellIs" dxfId="1" priority="1" operator="equal">
      <formula>""</formula>
    </cfRule>
  </conditionalFormatting>
  <conditionalFormatting sqref="C3:D3">
    <cfRule type="cellIs" dxfId="0" priority="2" operator="notEqual">
      <formula>""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87DCD2-2641-4162-928C-71521EBFCFF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9135021-6AB7-4AD4-93E3-9FDDE47BFA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8E8FD7-61E0-4343-9F51-82E256AA4F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CUARTAS MONTOYA</dc:creator>
  <cp:keywords/>
  <dc:description/>
  <cp:lastModifiedBy>CRISTIAN CAMILO OSPINA METAUTE</cp:lastModifiedBy>
  <cp:revision/>
  <dcterms:created xsi:type="dcterms:W3CDTF">2021-02-03T05:49:18Z</dcterms:created>
  <dcterms:modified xsi:type="dcterms:W3CDTF">2023-01-20T15:18:35Z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